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13"/>
  <workbookPr/>
  <mc:AlternateContent xmlns:mc="http://schemas.openxmlformats.org/markup-compatibility/2006">
    <mc:Choice Requires="x15">
      <x15ac:absPath xmlns:x15ac="http://schemas.microsoft.com/office/spreadsheetml/2010/11/ac" url="https://olucdenver-my.sharepoint.com/personal/lori_trego_cuanschutz_edu/Documents/VMH AOE/"/>
    </mc:Choice>
  </mc:AlternateContent>
  <xr:revisionPtr revIDLastSave="0" documentId="8_{6BD4B36F-0125-4876-898E-677424F70EE4}" xr6:coauthVersionLast="45" xr6:coauthVersionMax="45" xr10:uidLastSave="{00000000-0000-0000-0000-000000000000}"/>
  <bookViews>
    <workbookView xWindow="28680" yWindow="-120" windowWidth="29040" windowHeight="15840" firstSheet="19" activeTab="19" xr2:uid="{00000000-000D-0000-FFFF-FFFF00000000}"/>
  </bookViews>
  <sheets>
    <sheet name="Form Responses 1" sheetId="1" r:id="rId1"/>
    <sheet name="Adaptive Equipment" sheetId="2" r:id="rId2"/>
    <sheet name="Burials and Memorials" sheetId="3" r:id="rId3"/>
    <sheet name="Claims Assistance" sheetId="4" r:id="rId4"/>
    <sheet name="Community" sheetId="5" r:id="rId5"/>
    <sheet name="Compensation and Pension" sheetId="6" r:id="rId6"/>
    <sheet name="Education" sheetId="7" r:id="rId7"/>
    <sheet name="Employment (Service members &amp; V" sheetId="8" r:id="rId8"/>
    <sheet name="Employment (Employers)" sheetId="9" r:id="rId9"/>
    <sheet name="Finances" sheetId="10" r:id="rId10"/>
    <sheet name="Fitness" sheetId="11" r:id="rId11"/>
    <sheet name="Healthcare" sheetId="12" r:id="rId12"/>
    <sheet name="Sheet1" sheetId="29" r:id="rId13"/>
    <sheet name="Homelessness" sheetId="13" r:id="rId14"/>
    <sheet name="Homemaker services" sheetId="14" r:id="rId15"/>
    <sheet name="Housing" sheetId="15" r:id="rId16"/>
    <sheet name="Insurance" sheetId="16" r:id="rId17"/>
    <sheet name="Legal Assistance" sheetId="17" r:id="rId18"/>
    <sheet name="Mental Health &amp; SUDP" sheetId="18" r:id="rId19"/>
    <sheet name="OEFOIF Veterans" sheetId="19" r:id="rId20"/>
    <sheet name="Referrals" sheetId="20" r:id="rId21"/>
    <sheet name="Resources" sheetId="21" r:id="rId22"/>
    <sheet name="Spouses &amp; Families" sheetId="22" r:id="rId23"/>
    <sheet name="Suicide Prevention &amp; Support" sheetId="23" r:id="rId24"/>
    <sheet name="Supplies &amp; Assistance" sheetId="24" r:id="rId25"/>
    <sheet name="Transportation assistance" sheetId="25" r:id="rId26"/>
    <sheet name="Vocational Rehab " sheetId="26" r:id="rId27"/>
    <sheet name="VSO" sheetId="27" r:id="rId28"/>
    <sheet name="Women Veterans" sheetId="28" r:id="rId29"/>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5" l="1"/>
  <c r="B31" i="24"/>
  <c r="B11" i="23"/>
  <c r="B7" i="23"/>
  <c r="B62" i="22"/>
  <c r="B56" i="22"/>
  <c r="B31" i="21"/>
  <c r="B117" i="18"/>
  <c r="B116" i="18"/>
  <c r="B97" i="18"/>
  <c r="B93" i="18"/>
  <c r="B88" i="18"/>
  <c r="B77" i="18"/>
  <c r="B76" i="18"/>
  <c r="B6" i="17"/>
  <c r="B29" i="15"/>
  <c r="B60" i="13"/>
  <c r="B56" i="13"/>
  <c r="B35" i="12"/>
  <c r="B33" i="12"/>
  <c r="B31" i="12"/>
  <c r="B6" i="11"/>
  <c r="B5" i="11"/>
  <c r="B7" i="9"/>
  <c r="B17" i="8"/>
  <c r="B31" i="5"/>
  <c r="B30" i="5"/>
  <c r="B22" i="5"/>
  <c r="B4" i="2"/>
</calcChain>
</file>

<file path=xl/sharedStrings.xml><?xml version="1.0" encoding="utf-8"?>
<sst xmlns="http://schemas.openxmlformats.org/spreadsheetml/2006/main" count="6162" uniqueCount="2667">
  <si>
    <t>Timestamp</t>
  </si>
  <si>
    <t>Untitled Question</t>
  </si>
  <si>
    <t>NAME</t>
  </si>
  <si>
    <t>WEBSITE</t>
  </si>
  <si>
    <t>PHONE</t>
  </si>
  <si>
    <t>FAX</t>
  </si>
  <si>
    <t>STREET ADDRESS</t>
  </si>
  <si>
    <t>CITY</t>
  </si>
  <si>
    <t>STATE</t>
  </si>
  <si>
    <t>ZIP</t>
  </si>
  <si>
    <t>CONTACT</t>
  </si>
  <si>
    <t>EMAIL</t>
  </si>
  <si>
    <t>NOTES</t>
  </si>
  <si>
    <t>Mission</t>
  </si>
  <si>
    <t>Assistive Technology Partners (CU Anschutz Engineering and Applied Science)</t>
  </si>
  <si>
    <t>http://www.ucdenver.edu/academics/colleges/Engineering/research/AssistiveTechnologyPartners/Pages/Home.aspx</t>
  </si>
  <si>
    <t>303-315-1284; main: 303.315.1280</t>
  </si>
  <si>
    <t>303.315.1275</t>
  </si>
  <si>
    <t>UCD Auraria Campus, Admin Building, 1201 5th Street, Suite 240</t>
  </si>
  <si>
    <t>Denver</t>
  </si>
  <si>
    <t>CO</t>
  </si>
  <si>
    <t>Julia Beems</t>
  </si>
  <si>
    <t>julia.beems@ucdenver.edu</t>
  </si>
  <si>
    <t>Provide wheelchairs and other assistive technology</t>
  </si>
  <si>
    <t xml:space="preserve">The Center for Inclusive Design and Engineering (CIDE) envisions a world where all persons with disabilities and, those aging into disability, are engaged in life at home, school, work and play, without barriers and without boundaries through appropriate technology solutions. </t>
  </si>
  <si>
    <t>Colorado AgrAbility</t>
  </si>
  <si>
    <t>https://agrability.agsci.colostate.edu/</t>
  </si>
  <si>
    <t>970-491-5648</t>
  </si>
  <si>
    <t>Colorado State University, 1200 Center Ave. Mall, Bldg Clark B-320</t>
  </si>
  <si>
    <t>Fort Collins</t>
  </si>
  <si>
    <t>Bob Fetsch</t>
  </si>
  <si>
    <t>fetsch@cahs.colostate.edu</t>
  </si>
  <si>
    <t>Offers services to any person in agriculture who may be experiencing challenges from mental, emotional or physical disability, including those caused by injury or illness</t>
  </si>
  <si>
    <t>The AgrAbility Project was created to help individuals with disabilities and their families who are engaged in production agriculture to maintain optimal production and experience enhanced quality of life.</t>
  </si>
  <si>
    <t>Quality of Life+</t>
  </si>
  <si>
    <t>719-325-9026</t>
  </si>
  <si>
    <t>Colorado School of Mines, 1869 W. Campus Rd.</t>
  </si>
  <si>
    <t>Golden</t>
  </si>
  <si>
    <t>Court Allen, Program Manager Rocky Mtn Region</t>
  </si>
  <si>
    <t>Court.Allen@QLPlus.org</t>
  </si>
  <si>
    <t>Partner veterans and first responders who have physical limitations with students to design mobility equipment</t>
  </si>
  <si>
    <t>To foster and generate innovations that aid and improve the quality of life for those who have served our country.</t>
  </si>
  <si>
    <t xml:space="preserve">Honor​ ​Bell​ ​Foundation </t>
  </si>
  <si>
    <t>http://www.honorbell.org/home</t>
  </si>
  <si>
    <t>303-717-6974; 720.295.4582</t>
  </si>
  <si>
    <t>P.O. BOX 1432</t>
  </si>
  <si>
    <t>Englewood</t>
  </si>
  <si>
    <t>Michelle​ ​Mallin,​ ​Chief​ ​of​ ​Staff</t>
  </si>
  <si>
    <t>​​info@honorbell.org​​;​ ​​michelle.mallin@honorbell.org</t>
  </si>
  <si>
    <t>Bell ringing for funerals and other military related events</t>
  </si>
  <si>
    <t>For Coloradans who have sacrificed selflessly by serving our Nation, we can offer a final salute — a tribute that resounds with tradition, dignity, solemnity and respect. This is the mission of The Honor Bell Foundation, a Colorado-based nonprofit organization working to properly recognize departed veterans during burial services.</t>
  </si>
  <si>
    <t>Douglas County Cares</t>
  </si>
  <si>
    <t>https://www.douglas.co.us/community/veterans/</t>
  </si>
  <si>
    <t>303-663-6200</t>
  </si>
  <si>
    <t>301 Wilcox Street</t>
  </si>
  <si>
    <t>Castle Rock</t>
  </si>
  <si>
    <t>veterans_services@douglas.co.us</t>
  </si>
  <si>
    <t>Veterans Services within Douglas County</t>
  </si>
  <si>
    <t>Assist county residents who served in the Armed Forces and their dependents to obtain any and all benefits for which they may be eligible.</t>
  </si>
  <si>
    <t>American Red Cross</t>
  </si>
  <si>
    <t>https://www.redcross.org/get-help/military-families/services-for-veterans.html</t>
  </si>
  <si>
    <t>Work: 719-785-2734; Cell: 719-822-3254</t>
  </si>
  <si>
    <t>444 Sherman St</t>
  </si>
  <si>
    <t>Wayne Lacey, Director of Service to the Armed Forces</t>
  </si>
  <si>
    <t>wayne.lacey@redcross.org</t>
  </si>
  <si>
    <t>Disaster relief, financial assistance, transition assistance for active duty and veterans</t>
  </si>
  <si>
    <t>Supporting Active Duty service members, veterans and their families.</t>
  </si>
  <si>
    <t>Easter Seals CO Veterans Program</t>
  </si>
  <si>
    <t>http://www.easterseals.com/co/our-programs/military-veteran-services/?referrer=https://www.google.com/</t>
  </si>
  <si>
    <t>303-233-1666</t>
  </si>
  <si>
    <t>5755 West Alameda Avenue</t>
  </si>
  <si>
    <t>Lakewood</t>
  </si>
  <si>
    <t>Providing Services For People With Disabilities And Their Families  Children and adults with disabilities and special needs find exceptional services designed to meet their individual needs when they come to Easterseals Colorado. Teams of therapists, teachers and other health professionals help each person overcome obstacles to independence and reach his or her own personal goals. Easterseals Colorado also includes families as active members of any therapy program, and offers the support families need.</t>
  </si>
  <si>
    <t>Mountain Resource Center</t>
  </si>
  <si>
    <t>http://www.mrcco.org/</t>
  </si>
  <si>
    <t>303-838-7552</t>
  </si>
  <si>
    <t>11030 Kitty Drive</t>
  </si>
  <si>
    <t>Conifer</t>
  </si>
  <si>
    <t>Lucas, Veterans Advocate (Ext. 45)</t>
  </si>
  <si>
    <t>LucasB@mrcco.org</t>
  </si>
  <si>
    <t>Resource center: food bank, financial assistance, family education, financial counseling, veteran services, employment assitance, benefit application assistance</t>
  </si>
  <si>
    <t>Transition Assistance Advisors</t>
  </si>
  <si>
    <t>https://co.ng.mil/Transition-Assistance-Program/</t>
  </si>
  <si>
    <t>Office: 720-250-1173; Cell: 307-421-5834</t>
  </si>
  <si>
    <t>720-250-1199</t>
  </si>
  <si>
    <t>12200 E. Briarwood Ave. Ste. 160</t>
  </si>
  <si>
    <t>Centennial</t>
  </si>
  <si>
    <t>Amy Eagen, Transition Assistance Advisor</t>
  </si>
  <si>
    <t>amy.j.eagen.ctr@mail.mil</t>
  </si>
  <si>
    <t>Veteran Service Officer Adams County</t>
  </si>
  <si>
    <t>303-227-2107</t>
  </si>
  <si>
    <t>7190 Colorado Blvd.</t>
  </si>
  <si>
    <t>Commerce City</t>
  </si>
  <si>
    <t>Robert Sheetz</t>
  </si>
  <si>
    <t>rsheetz@adcogov.org</t>
  </si>
  <si>
    <t>Assist veterans with applying for benefits and filing appeals</t>
  </si>
  <si>
    <t>Veteran Service Officer Arapahoe County</t>
  </si>
  <si>
    <t>303-738-8045</t>
  </si>
  <si>
    <t>1690 W. Littleton Blvd. Ste. 110</t>
  </si>
  <si>
    <t>Littleton</t>
  </si>
  <si>
    <t>TJ Westphal; David Fry</t>
  </si>
  <si>
    <t>twestphal@arapahoegov.com; dfry@arapahoegov.com</t>
  </si>
  <si>
    <t>Veteran Service Officer Boulder County</t>
  </si>
  <si>
    <t>303-441-3890</t>
  </si>
  <si>
    <t>4999 Pearl East Circle Ste. 106</t>
  </si>
  <si>
    <t>Boulder</t>
  </si>
  <si>
    <t>Michael Holliday</t>
  </si>
  <si>
    <t>holliday1sg@gmail.com</t>
  </si>
  <si>
    <t>Veteran Service Officer Broomfield</t>
  </si>
  <si>
    <t>303-887-2263</t>
  </si>
  <si>
    <t>100 Spader Way</t>
  </si>
  <si>
    <t>Broomfield</t>
  </si>
  <si>
    <t>Tim Hutchinson</t>
  </si>
  <si>
    <t>thutchinson@broomfield.org</t>
  </si>
  <si>
    <t>Veteran Service Officer Denver County</t>
  </si>
  <si>
    <t>720-944-3501</t>
  </si>
  <si>
    <t>1200 Federal Blvd.</t>
  </si>
  <si>
    <t>Constance Tatro</t>
  </si>
  <si>
    <t>constance.tatro@denvergov.org</t>
  </si>
  <si>
    <t>Veteran Service Officer VA Regional Office (American Legion)</t>
  </si>
  <si>
    <t>303-914-5585</t>
  </si>
  <si>
    <t>155 Van Gordon St. Rm. 364</t>
  </si>
  <si>
    <t>Dean Casey</t>
  </si>
  <si>
    <t>lorn.casey@va.gov</t>
  </si>
  <si>
    <t>Veteran’s​ ​Benefits​ ​Administration at VOA</t>
  </si>
  <si>
    <t xml:space="preserve">Cell: 720-364-3910; ​Office:​ ​303-914-5763 </t>
  </si>
  <si>
    <t>155 Van Gordon St.</t>
  </si>
  <si>
    <t xml:space="preserve">Ron​ ​Marble </t>
  </si>
  <si>
    <t>ronald.marble@va.gov</t>
  </si>
  <si>
    <t>VA reps assist veterans with applying for beneftis/pensions and filing appeals</t>
  </si>
  <si>
    <t>VFW Post 1</t>
  </si>
  <si>
    <t>https://vfwpost1.org/</t>
  </si>
  <si>
    <t>720-515-8391</t>
  </si>
  <si>
    <t>841 Santa Fe Dr</t>
  </si>
  <si>
    <t>John Harry, Commander</t>
  </si>
  <si>
    <t xml:space="preserve">johnharry@vfwpost1.org </t>
  </si>
  <si>
    <t>VFW- Fountain</t>
  </si>
  <si>
    <t>vfwpost6461.org/vfw-post</t>
  </si>
  <si>
    <t>719-382-7957</t>
  </si>
  <si>
    <t>753 South Santa Fe Ave</t>
  </si>
  <si>
    <t>Fountain</t>
  </si>
  <si>
    <t>Military resource</t>
  </si>
  <si>
    <t>The Veterans of Foreign Wars (VFW) Foundation's mission is to support programs and services that secure, manage and distribute resources to improve the lives of veterans, military service personnel, their families and the communities where they live.</t>
  </si>
  <si>
    <t>Volunteers of America - Bill Daniels Community Resource and Referral Center (CRRC)</t>
  </si>
  <si>
    <t>720-369-2503</t>
  </si>
  <si>
    <t>1247 Santa Fe Dr.</t>
  </si>
  <si>
    <t>Holden Young, Veteran Resource Manager</t>
  </si>
  <si>
    <t>hyoung@voacolorado.org</t>
  </si>
  <si>
    <t>Day shelter, employment services, financial assistance (new funds every Oct), benefits assistance, legal resources, housing</t>
  </si>
  <si>
    <t>Wounded Warrior Project</t>
  </si>
  <si>
    <t>https://www.woundedwarriorproject.org/programs/wwp-resource-center</t>
  </si>
  <si>
    <t>888-WWP-ALUM; 904-254-7888</t>
  </si>
  <si>
    <t>WWP National: Resource Center; WWP Local: Greg Monck, Alumni Manager</t>
  </si>
  <si>
    <t>resourcecenter@woundedwarriorproject.org; gmonck@woundedwarriorproject.org</t>
  </si>
  <si>
    <t>Mental health support programs, one-time financial assistance, health and wellness programs, career counseling, VA benefits assistance, mentor programs (veterans and families) of OIF/OEF</t>
  </si>
  <si>
    <t>Aspen Mine Center resources for Teller County</t>
  </si>
  <si>
    <t>http://aspenminecenter.org/</t>
  </si>
  <si>
    <t>719-689-3584</t>
  </si>
  <si>
    <t>719-667-3800</t>
  </si>
  <si>
    <t>166 East Bennett Ave</t>
  </si>
  <si>
    <t>Cripple Creek</t>
  </si>
  <si>
    <t>multiple services</t>
  </si>
  <si>
    <t>A One-Stop Resource Shop for the southern Teller County area, where residents can find help with everything from food and clothes to health care and employment to counseling and community service.</t>
  </si>
  <si>
    <t>Christian Ministry for Vets by Vets</t>
  </si>
  <si>
    <t>https://heritagechristiancenter.com/</t>
  </si>
  <si>
    <t>303-739-5080</t>
  </si>
  <si>
    <t>info@heritagechristiancenter.com</t>
  </si>
  <si>
    <t>The Veterans Ministry of Heritage Christian Center is a volunteer based Christian outreach that serves local veterans and their families. The ministry provides the following group meetings and outreach:</t>
  </si>
  <si>
    <t>City of Aurora Veterans Affairs Commission</t>
  </si>
  <si>
    <t>https://www.auroragov.org/city_hall/boards___commissions/veterans_affairs_commission/</t>
  </si>
  <si>
    <t>303-739-7257</t>
  </si>
  <si>
    <t>15151 E. Alameda Pkwy. Fletcher Room, 1st Floor</t>
  </si>
  <si>
    <t>Aurora</t>
  </si>
  <si>
    <t>Greg Echols, Vice Chair</t>
  </si>
  <si>
    <t>echols_greg@yahoo.com</t>
  </si>
  <si>
    <t>To advise city council as to the concerns of veterans</t>
  </si>
  <si>
    <t>Colorado Patriot Guard Riders</t>
  </si>
  <si>
    <t>http://www.coloradopgr.org/</t>
  </si>
  <si>
    <t>None</t>
  </si>
  <si>
    <t>(719) 623-0269</t>
  </si>
  <si>
    <t>PO Box 36129</t>
  </si>
  <si>
    <t>Jerry Snowbarger, Asst State Capt for Denver Metro; Cathy Goldstein</t>
  </si>
  <si>
    <t>statecaptain@coloradopgr.org; snowbargerjerry@msn.com</t>
  </si>
  <si>
    <t>Motorcycle group that performs honor/color guard at Ft. Logan and other military-related events</t>
  </si>
  <si>
    <t xml:space="preserve">The Patriot Guard Riders is a diverse blend of motorcycle enthusiasts, Veterans (both Military and First Responders), and other dedicated Patriots, who share a common bond...an unwavering respect for those who risk their lives for America's freedom, security, and safety. </t>
  </si>
  <si>
    <t>Colorado Veterans Project</t>
  </si>
  <si>
    <t>https://coloradoveteransproject.org/</t>
  </si>
  <si>
    <t>720-425-2978; 303-319-5317</t>
  </si>
  <si>
    <t>7573 Jared Way</t>
  </si>
  <si>
    <t>Rob Bingham, President</t>
  </si>
  <si>
    <t>Info@ColoradoVeteransProject.org</t>
  </si>
  <si>
    <t>Host Memorial Day and Veterans Day parades</t>
  </si>
  <si>
    <t>Our Mission is to enhance pride and patriotism in all Coloradans by building a stronger, more supportive community around our Veterans.</t>
  </si>
  <si>
    <t>Combat Veteran Motorcycle Association</t>
  </si>
  <si>
    <t>https://www.cvma3-1.org/</t>
  </si>
  <si>
    <t>(7 chapters in Colorado)</t>
  </si>
  <si>
    <t>(Various Chapter Presidents)</t>
  </si>
  <si>
    <t>National motorcycle association for combat veterans</t>
  </si>
  <si>
    <t>We are an Association of Combat Veterans from all branches of the United States Armed Forces who ride motorcycles as a hobby. Our mission now is to support and defend those who have defended our country and our freedoms. Our focus is to help veteran care facilities provide a warm meal, clothing, shelter, and guidance, or simply to say "Thank You." and "Welcome Home."</t>
  </si>
  <si>
    <t>Comeback Yoga</t>
  </si>
  <si>
    <t>https://www.comebackyoga.org/</t>
  </si>
  <si>
    <t>507-881-9642</t>
  </si>
  <si>
    <t>P.O. Box 27621</t>
  </si>
  <si>
    <t>Kelly Wulf, Program Director</t>
  </si>
  <si>
    <t>info@comebackyoga.org</t>
  </si>
  <si>
    <t>Yoga for veterans</t>
  </si>
  <si>
    <t xml:space="preserve">Comeback Yoga delivers free yoga classes to help military personnel, their families and supporters develop resiliency in response to their life experience that may include post-traumatic stress. </t>
  </si>
  <si>
    <t>Community-Campus Partnership</t>
  </si>
  <si>
    <t>https://com-cam.org/</t>
  </si>
  <si>
    <t>Work: 303-724-8584; Cell: 857-869-8842</t>
  </si>
  <si>
    <t>Anschutz Health and Wellness Center, 12348 E. Montview Blvd., Room 4128</t>
  </si>
  <si>
    <t>Sheryl Harrington</t>
  </si>
  <si>
    <t>sheryl.harrington@ucdenver.edu</t>
  </si>
  <si>
    <t>Online search for events in Aurora/on Anschutz campus, local hiring, place to post events</t>
  </si>
  <si>
    <t>We envision a partnership between the University of Colorado Anschutz Medical Campus and the surrounding neighborhoods that is equitable, mutually respectful, sustainable, responsive and that results in vibrant, healthy, learning communities both on and off campus.</t>
  </si>
  <si>
    <t>Denver Indian Center</t>
  </si>
  <si>
    <t>https://www.denverindiancenter.org/</t>
  </si>
  <si>
    <t>(303) 936-2688</t>
  </si>
  <si>
    <t>(303) 936-2699</t>
  </si>
  <si>
    <t>4407 Morrison Rd.</t>
  </si>
  <si>
    <t>Unknown</t>
  </si>
  <si>
    <t>N/A</t>
  </si>
  <si>
    <t>Support and advocacy for Indians/Native Americans</t>
  </si>
  <si>
    <t>The Denver Indian Center Inc. (DICI) is an urban cultural gathering center for the American Indian/ Alaska Native community. of the Denver Metro area. Founded in 1983 to meet the unique needs and challenges facing the of the Native community; we support our Native youth and community by providing guidance for economic empowerment and self-reliance, programs that empower families and honor our elders, and by offering a space where Native culture can be preserved, remembered, and celebrated.</t>
  </si>
  <si>
    <t>Fort Carson Army Community Service (ACS)</t>
  </si>
  <si>
    <t>https://carson.armymwr.com/programs/army-community-service</t>
  </si>
  <si>
    <t>719-526-0905</t>
  </si>
  <si>
    <t>(multiple locations)</t>
  </si>
  <si>
    <t>Fort Carson</t>
  </si>
  <si>
    <t>James Kilpatrick</t>
  </si>
  <si>
    <t>james.a.kilpatrick4.civ@mail.mil</t>
  </si>
  <si>
    <t>Freedom Hunters</t>
  </si>
  <si>
    <t>https://freedomhunters.org/</t>
  </si>
  <si>
    <t>303-884-0059</t>
  </si>
  <si>
    <t>info@freedomhunters.org</t>
  </si>
  <si>
    <t>Hunting fishing resource for military and veterans</t>
  </si>
  <si>
    <t>Freedom Hunters is a 501(c)3 military outreach program dedicated to honoring those who protect our Freedoms. Our mission is to salute the noble work of our courageous men and women of our Armed Forces. Freedom Hunters reflects the outdoor community’s appreciation to our troops by taking: select active duty and combat veterans, families of fallen heroes, children of the deployed, as well as those wounded or injured, on outdoor adventures. Empowered by help from conservation groups, outfitters, corporations, government agencies, and landowners, Freedom Hunters honors individuals from all branches of the military. It is with immense pride and enthusiasm that Freedom Hunters carries on the American tradition of hunting, fishing, and shooting. EIN: 45-5388947</t>
  </si>
  <si>
    <t>Harbor House</t>
  </si>
  <si>
    <t>https://homewardpp.org/</t>
  </si>
  <si>
    <t>719-473-5557</t>
  </si>
  <si>
    <t>719-473-6442</t>
  </si>
  <si>
    <t>2010 East Bijou Street</t>
  </si>
  <si>
    <t>Colorado Springs</t>
  </si>
  <si>
    <t>Drug/alcohol rehab, housing, and family services</t>
  </si>
  <si>
    <t>We are committed to directly providing services and working with the community to create long term solutions for services, housing and emergency shelter.</t>
  </si>
  <si>
    <t>Hero Expeditions</t>
  </si>
  <si>
    <t>http://heroexpeditions.org/</t>
  </si>
  <si>
    <t>970-381-9876</t>
  </si>
  <si>
    <t>P.O. Box 734</t>
  </si>
  <si>
    <t>Eaton</t>
  </si>
  <si>
    <t>Jeremy Heid, Founder and President</t>
  </si>
  <si>
    <t>info@heroexpeditions.org</t>
  </si>
  <si>
    <t>Hunting and fishing for vets, active duty, and first responders</t>
  </si>
  <si>
    <t>Hero Expeditions, Inc. was founded on the belief that giving back to those that have selflessly sacrificed for all of us is the right thing to do. Our goal is to provide an atmosphere that promotes camaraderie and fellowship among our beneficiaries. Our mission is to help create meaningful relationships that improve morale and changes lives.</t>
  </si>
  <si>
    <t>Horsepower Therapy</t>
  </si>
  <si>
    <t>http://horsepowertherapy.org/</t>
  </si>
  <si>
    <t>(256) 585-5629</t>
  </si>
  <si>
    <t>AL</t>
  </si>
  <si>
    <t xml:space="preserve">Brian J. Russell, President and Founder; Mark Ruehmann (Treasurer and Denver Area Coordinator)
</t>
  </si>
  <si>
    <t>russellbj@horsepowertherapy.org</t>
  </si>
  <si>
    <t>Race and car show events for veterans and their families</t>
  </si>
  <si>
    <t>We use horsepower therapy to support, empower, and enrich the lives of America’s veterans, combat-wounded veterans and their families to heal from their wounds; both visible and hidden.</t>
  </si>
  <si>
    <t>KOTA Longboards</t>
  </si>
  <si>
    <t>https://www.kotalongboards.com/</t>
  </si>
  <si>
    <t>303-524-0027</t>
  </si>
  <si>
    <t>1400 S. Lipan Street</t>
  </si>
  <si>
    <t>Mike Maloney</t>
  </si>
  <si>
    <t>Veteran-owned skateboard shop</t>
  </si>
  <si>
    <t>Mighty Oaks Warrior Programs</t>
  </si>
  <si>
    <t>http://www.mightyoaksprograms.org/</t>
  </si>
  <si>
    <t>(951) 240-3011</t>
  </si>
  <si>
    <t>27919 Jefferson Avenue, Suite 203</t>
  </si>
  <si>
    <t>Temecula</t>
  </si>
  <si>
    <t>CA</t>
  </si>
  <si>
    <t>Info@MightyOaksPrograms.org</t>
  </si>
  <si>
    <t>Faith based, week long retreat for active duty, veterans and families deaing with combat trauma; pre-deployment resiliency, post combat trauma, or transition issues</t>
  </si>
  <si>
    <t xml:space="preserve">Many of our Nation’s Warriors struggle with the hardships of military service and reintegration back into civilian life; often leaving broken homes in their aftermath and comprise one of the most at risk groups for suicide. Mighty Oaks tackles this critical issue with our peer-to-peer resiliency and recovery programs offered at no cost to our honored service men and women. </t>
  </si>
  <si>
    <t>Motorcycle Relief Project</t>
  </si>
  <si>
    <t>https://www.motorelief.org/</t>
  </si>
  <si>
    <t>303-324-3880; 720-722-3995</t>
  </si>
  <si>
    <t>303-945-7903</t>
  </si>
  <si>
    <t>P.O. Box 3220</t>
  </si>
  <si>
    <t>Evergreen</t>
  </si>
  <si>
    <t>Sydney Ayers; Tom Larson, Director</t>
  </si>
  <si>
    <t>sydney@rightstartevents.com; info@motorelief.org</t>
  </si>
  <si>
    <t>Take veterans on multi-day motorcycle adventure tours</t>
  </si>
  <si>
    <t>National Armed Forces FreedomRide Colorado</t>
  </si>
  <si>
    <t>www.cofreedomride.com</t>
  </si>
  <si>
    <t>720-443-3826</t>
  </si>
  <si>
    <t>509-355-0139</t>
  </si>
  <si>
    <t>PO Box 470395</t>
  </si>
  <si>
    <t>Kathy Bagford, Denver Chapter Director of Pets for Vets</t>
  </si>
  <si>
    <t>kathy-denver-co@petsforvets.com; info@cofreedomride.com</t>
  </si>
  <si>
    <t>Annual motorcycle ride to honor the military</t>
  </si>
  <si>
    <t>NeighborWorks at Southern Colorado</t>
  </si>
  <si>
    <t>https://nwsoco.org/</t>
  </si>
  <si>
    <t>719-544-8078</t>
  </si>
  <si>
    <t>1241 East Routt Ave</t>
  </si>
  <si>
    <t>Pueblo</t>
  </si>
  <si>
    <t>Our mission is to promote healthy, vibrant neighborhoods and serve as the first choice for homebuyer resources in Southern Colorado.</t>
  </si>
  <si>
    <t>Open Door Ministries - Chayah House</t>
  </si>
  <si>
    <t>https://www.odmdenver.org/home</t>
  </si>
  <si>
    <t>303-830-2201</t>
  </si>
  <si>
    <t>P.O. Box 18018</t>
  </si>
  <si>
    <t>info@odmdenver.org</t>
  </si>
  <si>
    <t>Transitional housing and substance use treatment for women</t>
  </si>
  <si>
    <t xml:space="preserve">Open Door Ministries exists to provide practical help and hope to people in urban Denver who are homeless or low income. Our primary objective is to move people toward self-sufficiency by helping change the circumstances and life patterns that have held them captive to poverty and addictions. </t>
  </si>
  <si>
    <t>Paralyzed Veterans of America</t>
  </si>
  <si>
    <t>303-597-0038</t>
  </si>
  <si>
    <t>303-597-0039</t>
  </si>
  <si>
    <t>12200 East Iliff Avenue, Suite 107</t>
  </si>
  <si>
    <t>Donna DeBaca, Program Manager</t>
  </si>
  <si>
    <t>ddebaca@mscpva.org; Info@mscpva.org</t>
  </si>
  <si>
    <t>The Key Objective of PVA is to take those actions necessary to restore spinal cord injured or diseased veterans’ bodies and life potentials as closely as is humanly possible to those Americans not suffering spinal cord dysfunction.</t>
  </si>
  <si>
    <t>Pikes Peak Southern leadership</t>
  </si>
  <si>
    <t>https://pikespeaksclc.wildapricot.org/</t>
  </si>
  <si>
    <t>719-368-6423</t>
  </si>
  <si>
    <t>603 South El Paso St.#B</t>
  </si>
  <si>
    <t>In the spirit of Dr. Martin Luther King, Jr., the Southern Christian Leadership Conference (SCLC) is renewing its commitment to bring about the promise of "one nation, under God, indivisible" together with the commitment to activate the "strength to love" within the community of humankind.</t>
  </si>
  <si>
    <t>Project Healing Waters Flyfishing</t>
  </si>
  <si>
    <t>https://projecthealingwaters.org/</t>
  </si>
  <si>
    <t>720-515-1366</t>
  </si>
  <si>
    <t>Eddy Wittry, Program Lead</t>
  </si>
  <si>
    <t>eddy.wittry@projecthealingwaters.org</t>
  </si>
  <si>
    <t>Flyfishing for veterans</t>
  </si>
  <si>
    <t>Project Healing Waters Fly Fishing, Inc. is dedicated to the physical and emotional rehabilitation of disabled active military service personnel and disabled veterans through fly fishing and associated activities including education and outings.</t>
  </si>
  <si>
    <t>Southeast Armed Services YMCA</t>
  </si>
  <si>
    <t>https://ppymca.org/</t>
  </si>
  <si>
    <t>719-622-9622</t>
  </si>
  <si>
    <t>316 North Tejon Street</t>
  </si>
  <si>
    <t>To put Christian principles into practice through programs that build healthy spirit, mind and body for all.</t>
  </si>
  <si>
    <t>Task Force: ISO</t>
  </si>
  <si>
    <t>http://www.taskforceiso.org/</t>
  </si>
  <si>
    <t>720.608.3476</t>
  </si>
  <si>
    <t>Josh Kuehl; Greg Archer</t>
  </si>
  <si>
    <t>info@taskforceiso.org</t>
  </si>
  <si>
    <t>Photography education program for veterans</t>
  </si>
  <si>
    <t>Task Force: ISO empowers veterans to see the world through a different lens using positive imagery and the art of photography.</t>
  </si>
  <si>
    <t>Team Red White Blue</t>
  </si>
  <si>
    <t>https://www.facebook.com/groups/TeamRWBDenver/about/</t>
  </si>
  <si>
    <t>248 346 0338</t>
  </si>
  <si>
    <t>Tara McMachen, Director of Denver Chapter</t>
  </si>
  <si>
    <t>tara.mcmachen@teamrwb.org</t>
  </si>
  <si>
    <t>Connect veterans to their community through physical and social activity</t>
  </si>
  <si>
    <t>Team Rubicon</t>
  </si>
  <si>
    <t>https://teamrubiconusa.org/veteran-impact/</t>
  </si>
  <si>
    <t xml:space="preserve"> ​719-286-9589 </t>
  </si>
  <si>
    <t>(multiple chapters)</t>
  </si>
  <si>
    <t>​Jonas​ ​Reynolds or Lexi ​Wagnild​</t>
  </si>
  <si>
    <t>​jonas.reynolds@teamrubicon.org;  ​​carolyn.wagnild@teamrubiconusa.org​</t>
  </si>
  <si>
    <t>Veterans volunteering to assist with natural disasters</t>
  </si>
  <si>
    <t>By engaging our veterans in continued service through disaster response, not only does Team Rubicon provide relief to affected communities, but many veteran volunteers begin to regain the purpose, community, and identity that is difficult to find upon leaving the armed forces.</t>
  </si>
  <si>
    <t>The Mission Continues</t>
  </si>
  <si>
    <t>https://missioncontinues.org/service-platoon/Denver-platoons</t>
  </si>
  <si>
    <t>720-217-8991</t>
  </si>
  <si>
    <t>Ben Eichel</t>
  </si>
  <si>
    <t>beichel@missioncontinues.org</t>
  </si>
  <si>
    <t>Empower veterans who are adjusting to life at home to find purpose through community impact</t>
  </si>
  <si>
    <t>The Phoenix (Phoenix Multisports)</t>
  </si>
  <si>
    <t>720-440-9175</t>
  </si>
  <si>
    <t>866-893-5884</t>
  </si>
  <si>
    <t>2239 Champa Street</t>
  </si>
  <si>
    <t>Sober gym</t>
  </si>
  <si>
    <t xml:space="preserve">The Phoenix’s mission is to build sober active community that fuels resilience and harnesses the transformational power of connection so that together we rise, recover and live. </t>
  </si>
  <si>
    <t>The Raider Project</t>
  </si>
  <si>
    <t>MARSOC/USMC combat veterans with other veterans to help them transition</t>
  </si>
  <si>
    <t>The Raider Project connects MARSOC/USMC combat veterans with other veterans to help them transition smoothly, peacefully, successfully into the private sector</t>
  </si>
  <si>
    <t>The Reveille Project</t>
  </si>
  <si>
    <t>http://thereveilleproject.org/</t>
  </si>
  <si>
    <t>303-506-9690</t>
  </si>
  <si>
    <t>4211 S Natches Ct Unit A</t>
  </si>
  <si>
    <t>Ryan Foster, President</t>
  </si>
  <si>
    <t>ryan@thereveilleproject.org</t>
  </si>
  <si>
    <t>Crossfit/Nutrition/Spirituality program for veterans</t>
  </si>
  <si>
    <t xml:space="preserve">Our mission is to help restore veteran’s lives post-active duty. </t>
  </si>
  <si>
    <t>Toastmaster's International</t>
  </si>
  <si>
    <t>https://www.toastmasters.org/</t>
  </si>
  <si>
    <t>(Coming to Denver soon - partnering with VFW Post 1) Public speaking and leadership programs for adults and adolescents</t>
  </si>
  <si>
    <t>Veteran's Expeditions</t>
  </si>
  <si>
    <t>http://www.vetexpeditions.com/</t>
  </si>
  <si>
    <t>303-803-0068</t>
  </si>
  <si>
    <t>PO Box 476</t>
  </si>
  <si>
    <t>Salida</t>
  </si>
  <si>
    <t>Nick Watson</t>
  </si>
  <si>
    <t>nick@vetexpeditions.com; info@vetexpeditions.com</t>
  </si>
  <si>
    <t>Community oriented and outdoor focused organization</t>
  </si>
  <si>
    <t>Veterans Overcoming Obstacles (VO2)</t>
  </si>
  <si>
    <t>http://www.veteransovercomingobstacles.org/</t>
  </si>
  <si>
    <t>719-468-0694</t>
  </si>
  <si>
    <t>275 E Industrial Blvd #3</t>
  </si>
  <si>
    <t>Chris Carter, Owner of Devil Dogg Crossfit</t>
  </si>
  <si>
    <t>chris@veteransovercomingobstacles.org</t>
  </si>
  <si>
    <t>Support group meetings, yoga, CrossFit, and obstacle course racing</t>
  </si>
  <si>
    <t>Warrior Bonfire Program</t>
  </si>
  <si>
    <t>https://www.warriorbonfireprogram.org/</t>
  </si>
  <si>
    <t>769-230-0789</t>
  </si>
  <si>
    <t>P.O. Box 396</t>
  </si>
  <si>
    <t>Clinton</t>
  </si>
  <si>
    <t>MS</t>
  </si>
  <si>
    <t>Mike Foss, President</t>
  </si>
  <si>
    <t>Foss@warriorbonfireprogram.org</t>
  </si>
  <si>
    <t>Retreats for purple heart recipients</t>
  </si>
  <si>
    <t>Warrior Bonfire Program provides opportunities that improve the lives of enemy combat-wounded veterans—Purple Heart recipients—on their lifelong journey of recovery and healing.</t>
  </si>
  <si>
    <t>Redistribution Center, Inc.</t>
  </si>
  <si>
    <t>https://redistributioncenter.org/</t>
  </si>
  <si>
    <t>303-263-9919</t>
  </si>
  <si>
    <t>303-424-3368</t>
  </si>
  <si>
    <t>12681 W. 49th Ave.</t>
  </si>
  <si>
    <t>Wheat Ridge</t>
  </si>
  <si>
    <t>Ranya Kelly, Founder</t>
  </si>
  <si>
    <t>rci-kelly@redistributioncenter.org</t>
  </si>
  <si>
    <t>Warehouse that supplies military/vets/families with household items for free (2nd location: Warriors Warehouse, 5769 Wallace St. Bldg. 1045, Fort Carson, CO (719) 641-3034</t>
  </si>
  <si>
    <t xml:space="preserve">The Redistribution Center, Inc. Warriors Warehouse provides Active duty military, Veterans and their families with food and new household items. </t>
  </si>
  <si>
    <t>Army OneSource</t>
  </si>
  <si>
    <t>myarmyonesource.com</t>
  </si>
  <si>
    <t>719-235-1770</t>
  </si>
  <si>
    <t>Joe Aldaz</t>
  </si>
  <si>
    <t>jaldaz@afsc.com</t>
  </si>
  <si>
    <t>Online database of active duty and family resources</t>
  </si>
  <si>
    <t>Army OneSource is a single web portal providing important, credible and up-to-date information in one location for Army Soldiers and Family Members to access at any time of day, regardless of component or geographical location.</t>
  </si>
  <si>
    <t>Community College of Denver</t>
  </si>
  <si>
    <t>https://www.ccd.edu/</t>
  </si>
  <si>
    <t>1111 W. Colfax Ave</t>
  </si>
  <si>
    <t>Trevor Wichert</t>
  </si>
  <si>
    <t>trevor.wichert@ccd.edu; veteranservices@ccd.edu</t>
  </si>
  <si>
    <t>DU Student Veteran Services</t>
  </si>
  <si>
    <t>https://www.du.edu/veterans/</t>
  </si>
  <si>
    <t>303-871-2074</t>
  </si>
  <si>
    <t>303-871-3331</t>
  </si>
  <si>
    <t>2199 S. University Blvd. Mary Reed Bldg. Room 024 (Garden Level)</t>
  </si>
  <si>
    <t>Damon Vine</t>
  </si>
  <si>
    <t>veterans@du.edu</t>
  </si>
  <si>
    <t>Veteran and military student services</t>
  </si>
  <si>
    <t>Guided by the knowledge that Veterans offer a unique academic and social quality to the University of Denver, the Veterans Services Office vision and mission is to support our Veterans through exceptional programming. Veterans Services supports all levels of Student Veterans attending the University of Denver, starting with the admissions process and extending through Alumni Relations. This duty encompasses all Active Duty Service Members, Reserve Components, and dependents.</t>
  </si>
  <si>
    <t>Emily Griffith Tech. College</t>
  </si>
  <si>
    <t>https://www.emilygriffith.edu/veterans-services</t>
  </si>
  <si>
    <t>720.423.8977</t>
  </si>
  <si>
    <t>1860 N. Lincoln St</t>
  </si>
  <si>
    <t>Jeremy Wink</t>
  </si>
  <si>
    <t>jeremy.wink@emilyGriffith.edu; 
veterans.info@emilygriffith.edu</t>
  </si>
  <si>
    <t>Growing Home</t>
  </si>
  <si>
    <t>http://www.growinghome.org/</t>
  </si>
  <si>
    <t>303-426-0430</t>
  </si>
  <si>
    <t>303-426-0560</t>
  </si>
  <si>
    <t>3489 W. 72nd Avenue, Suite 112</t>
  </si>
  <si>
    <t>Westminster</t>
  </si>
  <si>
    <t>assistance@growinghome.org</t>
  </si>
  <si>
    <t>Shelter and transitional housing, food bank, rental assistance, healthcare, parenting classes, tutoring (all services for families with children)</t>
  </si>
  <si>
    <t>Leaderquest</t>
  </si>
  <si>
    <t>http://www.leaderquestonline.com/veteran-education-benefits/</t>
  </si>
  <si>
    <t>419-699-7876; 719-596-4545</t>
  </si>
  <si>
    <t>303-768-0513</t>
  </si>
  <si>
    <t>7222 Commerce Center Dr #235</t>
  </si>
  <si>
    <t>Kimberly Archer</t>
  </si>
  <si>
    <t>karcher@leaderquest.net</t>
  </si>
  <si>
    <t>Military-specific certification program and employment assistance</t>
  </si>
  <si>
    <t>IT AND CYBER SECURITY CAREER TRAINING FOR VETERANS  If you’re interested in working in IT, we help veterans and their spouses get the training and certifications needed to start a new career…fast!</t>
  </si>
  <si>
    <t>Metropolitan State University Veteran and Military Student Services</t>
  </si>
  <si>
    <t>https://msudenver.edu/veterans/</t>
  </si>
  <si>
    <t>303-556-4294</t>
  </si>
  <si>
    <t>Tivoli Room 243; Campus Box 74, P.O. Box 173362</t>
  </si>
  <si>
    <t>Lauren Sullivan, Manager of Veteran/Military Student Center</t>
  </si>
  <si>
    <t>lsulli21@msudenver.edu; veterans@msudenver.edu</t>
  </si>
  <si>
    <t>Veteran and Military Student Services is appreciative of your service to our country and is happy to assist you with your transition and continuous stay at MSU Denver.</t>
  </si>
  <si>
    <t>Red Rocks Community College Veteran Services</t>
  </si>
  <si>
    <t>https://www.rrcc.edu/veteran-services</t>
  </si>
  <si>
    <t>303.914.6128</t>
  </si>
  <si>
    <t>303.914.6335</t>
  </si>
  <si>
    <t>13300 W. 6th Ave.</t>
  </si>
  <si>
    <t>Rita Case, Military and Veteran Outreach Specialist</t>
  </si>
  <si>
    <t>rita.case@rrcc.edu</t>
  </si>
  <si>
    <t>Welcome to all of our military veterans, those of you still serving, and our military families and friends. At RRCC, we appreciate and value your service to us all, and we are committed to supporting your academic and career goals.  Our Veteran Services Office is here to help you through the traditional college processes as well as provide a comprehensive overview of VA educational benefits.</t>
  </si>
  <si>
    <t>University of Colorado Denver Student Veterans</t>
  </si>
  <si>
    <t>http://www.ucdenver.edu/life/services/Veteran/Pages/vmsshome.aspx</t>
  </si>
  <si>
    <t>303-315-7300</t>
  </si>
  <si>
    <t>Alyx Anderson, Patrick Brown</t>
  </si>
  <si>
    <t>vmss@ucdenver.edu</t>
  </si>
  <si>
    <t>Valor Bridge</t>
  </si>
  <si>
    <t>http://www.valorbridge.org/</t>
  </si>
  <si>
    <t>(303) 522-3943; (720) 334-9361</t>
  </si>
  <si>
    <t>PO Box 2330</t>
  </si>
  <si>
    <t>Izzy Abbass, Executive Board Member</t>
  </si>
  <si>
    <t>izzy@elevenbravollc.net; info@valorbridge.com</t>
  </si>
  <si>
    <t>Veterans in the business world mentoring veterans in the private sector</t>
  </si>
  <si>
    <t>THE PREMIER LEADERSHIP DEVELOPMENT PROGRAM FOR TRANSITIONING VETERANS</t>
  </si>
  <si>
    <t>Veterans Upward Bound</t>
  </si>
  <si>
    <t>www.msudenver.edu/vub</t>
  </si>
  <si>
    <t>303.556.3305</t>
  </si>
  <si>
    <t>VMSS - Community College of Aurora</t>
  </si>
  <si>
    <t>https://www.ccaurora.edu/students/military-veterans</t>
  </si>
  <si>
    <t>720-608-1599</t>
  </si>
  <si>
    <t>16000 E. CentreTech Pkwy</t>
  </si>
  <si>
    <t>Judy Steele</t>
  </si>
  <si>
    <t>judy.steele@ccaurora.ecu</t>
  </si>
  <si>
    <t>Volunteers of America - Bannock Youth and Family Center</t>
  </si>
  <si>
    <t>https://www.voacolorado.org/gethelp-denvermetro-ryes-youth</t>
  </si>
  <si>
    <t>720-217-3884</t>
  </si>
  <si>
    <t>455 Bannock</t>
  </si>
  <si>
    <t>Provide case management services to help support youth and families in employment, education, housing, parenting skills and more</t>
  </si>
  <si>
    <t>Arapahoe/Douglas Workforce Center</t>
  </si>
  <si>
    <t>www.adworks.org</t>
  </si>
  <si>
    <t>303-636-1160</t>
  </si>
  <si>
    <t>6974 S Lima St.</t>
  </si>
  <si>
    <t>Employment and some financial assistance</t>
  </si>
  <si>
    <t>Arapahoe/Douglas Works! is honored to provide career assistance to men and women who have served in the U.S. armed services, and qualifying spouses who are eligible for veteran’s preference. Our Disabled Veteran Outreach Specialist (DVOPS) work with eligible veterans, eligible spouses and family caregivers who have Significant Barriers to Employment (SBE).</t>
  </si>
  <si>
    <t>Colorado Coalition for the Homeless - Homeless Veterans Reintegration Program (HVRP)</t>
  </si>
  <si>
    <t>https://www.coloradocoalition.org/renaissance-works-employment-services</t>
  </si>
  <si>
    <t>303-475-3619, 303-312-9835</t>
  </si>
  <si>
    <t>563 East Colfax Avenue</t>
  </si>
  <si>
    <t>Teri Wolfe, ReHire CO Program Manager</t>
  </si>
  <si>
    <t>twolfe@coloradocoalition.org</t>
  </si>
  <si>
    <t>Employment services and some case management</t>
  </si>
  <si>
    <t>Colorado ​Department​ ​of​ ​Labor​ ​and​ ​Employment (CDLE) - VETS Program and JVSG Program</t>
  </si>
  <si>
    <t>https://www.colorado.gov/pacific/cdle/veterans</t>
  </si>
  <si>
    <t xml:space="preserve">720-398-7157 </t>
  </si>
  <si>
    <t xml:space="preserve">720-865-5685 </t>
  </si>
  <si>
    <t>Tony Medina, Disabled Veterans Outreach Program Specialist at VOA</t>
  </si>
  <si>
    <t xml:space="preserve">anthony.medina@denvergov.org </t>
  </si>
  <si>
    <t>Employment services</t>
  </si>
  <si>
    <t>CDLE connects job seekers with great jobs, provides an up-to-date and accurate picture of the economy to help decision making, assists workers who have been injured on the job, ensures fair labor practices, helps those who have lost their jobs by providing temporary wage replacement through unemployment benefits, and protects the workplace - and Colorado communities - with a variety of consumer protection and safety programs.</t>
  </si>
  <si>
    <t>Colorado Department of Military and Veterans Affairs (DVMA)</t>
  </si>
  <si>
    <t>https://www.colorado.gov/dmva</t>
  </si>
  <si>
    <t>720-250-1510</t>
  </si>
  <si>
    <t>6848 South Revere Parkway</t>
  </si>
  <si>
    <t>Mickey Hunt, Deputy Director</t>
  </si>
  <si>
    <t>michael.hunt@dmva.state.co.us</t>
  </si>
  <si>
    <t>Colorado’s Department of Military and Veterans Affairs supports the Division of the Colorado National Guard (CONG) in delivering land, air, space, and cyber power in support of state and federal operations; enables the Division of Veterans Affairs (DVA) to deliver high quality service to the State’s Veterans and their families; and oversees the operations of the Colorado Wing of the Civil Air Patrol (CAP) in delivering aerospace education and emergency services.</t>
  </si>
  <si>
    <t>Colorado Department of Regulatory Agencies (DORA)</t>
  </si>
  <si>
    <t>https://www.colorado.gov/dora-military</t>
  </si>
  <si>
    <t>303-894-7741; 303-894-7855</t>
  </si>
  <si>
    <t>1560 Broadway, Suite 110</t>
  </si>
  <si>
    <t>Natriece Bryant, Consumer Education and Public Outreach Coordinator</t>
  </si>
  <si>
    <t>natriece.bryant@state.co.us; dora_edo_callcenter@state.co.us</t>
  </si>
  <si>
    <t>Military and veteran financial education and fraud prevention</t>
  </si>
  <si>
    <t>Colorado Division of Veterans Affairs</t>
  </si>
  <si>
    <t>www.colorado.gov/vets</t>
  </si>
  <si>
    <t>303-248-6077</t>
  </si>
  <si>
    <t>1355 S. Colorado Blvd. Bldg. C Ste. 113</t>
  </si>
  <si>
    <t>Diane Ricci, Deputy Director</t>
  </si>
  <si>
    <t>diane.ricci@dmva.state.co.us</t>
  </si>
  <si>
    <t xml:space="preserve">Denver Department of Human Services - Community Outreach &amp; Resource Engagement Division (CORE) Veteran Services </t>
  </si>
  <si>
    <t>https://www.denvergov.org/content/denvergov/en/denver-office-of-economic-development/jobs-employers/for-veterans.html</t>
  </si>
  <si>
    <t>720-481-8916; (720) 944-1093 </t>
  </si>
  <si>
    <t>(720) 944-3505</t>
  </si>
  <si>
    <t>Constance Tatro, Community Resource Navigator, Veteran Services; Dana L. Niemela, Director</t>
  </si>
  <si>
    <t>constance.tatro@denvergov.org; dana.niemela@denvergov.org</t>
  </si>
  <si>
    <t>Transition assistance, case management, employment services, some financial assistance</t>
  </si>
  <si>
    <t>We stand ready to assist jobseeker veterans with a wide range of services from job search assistance, resume writing, interviewing techniques, and skill assessments. We also provide referrals to other organizations.</t>
  </si>
  <si>
    <t>Denver VA Homeless and Vocational Programs</t>
  </si>
  <si>
    <t>https://www.denver.va.gov/services/homeless/index.asp</t>
  </si>
  <si>
    <t>303-399-8020x3723</t>
  </si>
  <si>
    <t>1055 Clermont St.</t>
  </si>
  <si>
    <t>Mandy Anderson, LCSW</t>
  </si>
  <si>
    <t>mandy.anderson@va.gov</t>
  </si>
  <si>
    <t>Housing and employment assistance</t>
  </si>
  <si>
    <t>Eleven Bravo LLC</t>
  </si>
  <si>
    <t>http://www.elevenbravollc.net/</t>
  </si>
  <si>
    <t>303-522-3943</t>
  </si>
  <si>
    <t>Izzy Abbass</t>
  </si>
  <si>
    <t>izzy@elevenbravollc.net</t>
  </si>
  <si>
    <t xml:space="preserve">Eleven Bravo consults with individuals, companies, non-profits and government agencies to as they seek to engage and support the men and women who currently or have served in the armed forces. </t>
  </si>
  <si>
    <t>Employer Support of the Guard and Reserves (ESGR)</t>
  </si>
  <si>
    <t>https://www.esgr.mil/</t>
  </si>
  <si>
    <t>720-250-1176</t>
  </si>
  <si>
    <t>David Pruett, Employer Outreach Co-Director; Rebecca Small, Volunteer Support Technician</t>
  </si>
  <si>
    <t>rebecca.s.small.ctr@mail.mil</t>
  </si>
  <si>
    <t>ESGR, a Department of Defense program, was established in 1972 to promote cooperation and understanding between Reserve Component Service members and their civilian employers and to assist in the resolution of conflicts arising from an employee's military commitment.</t>
  </si>
  <si>
    <t>Military &amp; Veterans Employment Expo</t>
  </si>
  <si>
    <t>http://www.mvee.org/</t>
  </si>
  <si>
    <t>Rebecca Sawyer-Smith; Bill Price</t>
  </si>
  <si>
    <t>rebecca.smith1@va.gov; wprice@manconinc.com</t>
  </si>
  <si>
    <t>Annual veteran employment job fair</t>
  </si>
  <si>
    <t>Annual job fair with employer listings on the webpage</t>
  </si>
  <si>
    <t>Mt. Carmel Veterans Service Center</t>
  </si>
  <si>
    <t>https://veteranscenter.org/</t>
  </si>
  <si>
    <t>719-772-7000</t>
  </si>
  <si>
    <t>530 Communication Circle</t>
  </si>
  <si>
    <t>Transition program</t>
  </si>
  <si>
    <t>Mt. Carmel Veterans Service Center provides transition and employment assistance, behavioral health and wellness, supportive services, connection to community resources, and safe event space for veterans, military members and their families. Our non-profit has directly impacted more than 6,426 unique clients in the Pikes Peak region through more than 36,567 client visits since 2016.</t>
  </si>
  <si>
    <t>Return to Work (R2W)</t>
  </si>
  <si>
    <t>https://www.return2work.org/</t>
  </si>
  <si>
    <t>720-359-1541</t>
  </si>
  <si>
    <t>600 17th St. Ste. 2800S</t>
  </si>
  <si>
    <t>Kim Anderson, Employment Specialist</t>
  </si>
  <si>
    <t>kim.anderson@return2work.org</t>
  </si>
  <si>
    <t>R2W utilizes an advanced online personality assessment tool that matches applicants with employers based upon personality as well as education, experience, and skills. R2W is able to offer client services free of charge to qualifying disabled Americans, veterans, their spouses, and diverse communities due to charitable grants and donations from many generous organization, foundations, and individuals.</t>
  </si>
  <si>
    <t>Veterans in Charge</t>
  </si>
  <si>
    <t>https://www.theindependencecenter.org/</t>
  </si>
  <si>
    <t>719-471-8181</t>
  </si>
  <si>
    <t>729 South Tejon Street</t>
  </si>
  <si>
    <t>The Independence Center is the local home of civil rights for people with disabilities. Working with individuals, their families, and the community, we create independence so that all may thrive. Unlike an assisted living center, our organization provides information, resources, and support to help people with disabilities live, learn, work, play, and participate in civic life as equals.</t>
  </si>
  <si>
    <t>Veterans to Farmers</t>
  </si>
  <si>
    <t>http://veteranstofarmers.org/</t>
  </si>
  <si>
    <t>720-477-0225</t>
  </si>
  <si>
    <t>1616 17th St #569</t>
  </si>
  <si>
    <t>Buck Adams, Founder/CEO</t>
  </si>
  <si>
    <t>buck@veteranstofarmers.org</t>
  </si>
  <si>
    <t>Employment program</t>
  </si>
  <si>
    <t>Warriors4Wireless</t>
  </si>
  <si>
    <t>http://www.warriors4wireless.org/</t>
  </si>
  <si>
    <t>(855) 949-5627</t>
  </si>
  <si>
    <t>Warriors4Wireless (W4W) was formed to bridge the gap between the demand for trained communication industry professionals and qualified service men and women eager to utilize the skills they learned in the military.</t>
  </si>
  <si>
    <t>Wheeler​ ​Advisory​ ​Group</t>
  </si>
  <si>
    <t xml:space="preserve">303-995-8010 </t>
  </si>
  <si>
    <t xml:space="preserve">Leeanne​ ​Wheeler;​ ​Director​ ​of​ ​Outreach,​ ​United​ ​Veterans​ ​Committee​ ​of​ ​CO </t>
  </si>
  <si>
    <t xml:space="preserve"> ​​leanne@wheeleradvisorygroup.org </t>
  </si>
  <si>
    <t xml:space="preserve">Financial​ ​Health​ ​Institute </t>
  </si>
  <si>
    <t>http://www.financialhealthinstitute.com/course/new-live-financial-health-for-veterans/</t>
  </si>
  <si>
    <t xml:space="preserve">303-358-6961​; 720-244-6329 </t>
  </si>
  <si>
    <t>P.O. Box 270412</t>
  </si>
  <si>
    <t>Louisville</t>
  </si>
  <si>
    <t>Michael​ ​Kilgore; Joanne McLain</t>
  </si>
  <si>
    <t>mkilgore@fhinst.com; jmclain@fhinst.com</t>
  </si>
  <si>
    <t>Financial planning</t>
  </si>
  <si>
    <t>Veterans in Trouble</t>
  </si>
  <si>
    <t>http://www.veteransintrouble.com/</t>
  </si>
  <si>
    <t>303-995-0895</t>
  </si>
  <si>
    <t>Jay Storm</t>
  </si>
  <si>
    <t>veteransintrouble@gmail.com</t>
  </si>
  <si>
    <t>Financial assistance for combat veterans</t>
  </si>
  <si>
    <t>VFW Unmet Needs Program</t>
  </si>
  <si>
    <t>https://www.vfw.org/assistance/financial-grants</t>
  </si>
  <si>
    <t>Up to $1,500 financial assistance for active duty and veterans</t>
  </si>
  <si>
    <t>Zeiders Enterprises - Personal Financial Counseling</t>
  </si>
  <si>
    <t>http://www.zeiders.com/personal-financial-management-education-coaching-counseling-services/</t>
  </si>
  <si>
    <t>719-600-9835</t>
  </si>
  <si>
    <t>Jim Girlando, CFP</t>
  </si>
  <si>
    <t>PFC4.CO.NG@zeiders.com</t>
  </si>
  <si>
    <t>Free financial counseling for active duty</t>
  </si>
  <si>
    <t>US Warriors Outdoors</t>
  </si>
  <si>
    <t>http://www.uswarriorsoutdoors.org</t>
  </si>
  <si>
    <t>720-608-8796</t>
  </si>
  <si>
    <t>11405 West 78th Drive</t>
  </si>
  <si>
    <t>Arvada</t>
  </si>
  <si>
    <t>Gene Palumbo, Founder/President</t>
  </si>
  <si>
    <t>gene@uswarriorsoutdoors.org</t>
  </si>
  <si>
    <t>Veteran hunting recreation trips</t>
  </si>
  <si>
    <t>American Cancer Society</t>
  </si>
  <si>
    <t>https://www.cancer.org/</t>
  </si>
  <si>
    <t>1- 800-227-2345</t>
  </si>
  <si>
    <t xml:space="preserve"> </t>
  </si>
  <si>
    <t>Multiple locations</t>
  </si>
  <si>
    <t>At the American Cancer Society, we’re on a mission to free the world from cancer. Until we do, we’ll be funding and conducting research, sharing expert information, supporting patients, and spreading the word about prevention. All so you can live longer — and better.</t>
  </si>
  <si>
    <t>Cheyenne VA Medical Center</t>
  </si>
  <si>
    <t>https://www.cheyenne.va.gov/</t>
  </si>
  <si>
    <t>307-778-7550 or 888-483-9127</t>
  </si>
  <si>
    <t>2360 East Pershing Blvd.</t>
  </si>
  <si>
    <t>Cheyenne</t>
  </si>
  <si>
    <t>WY</t>
  </si>
  <si>
    <t>VA hospital</t>
  </si>
  <si>
    <t>The Mission of the Cheyenne VA Medical Center &amp; Clinics is to make a positive difference in the lives of the Veterans we serve by providing compassionate, comprehensive, and quality healthcare.  The Cheyenne VA Medical Center &amp; Clinics promote a community of integrity, respect, stewardship, and excellence by understanding and respecting the diversity of those whom we serve.</t>
  </si>
  <si>
    <t>Colorado Coalition for homeless clinic</t>
  </si>
  <si>
    <t>https://www.coloradocoalition.org/</t>
  </si>
  <si>
    <t>303-291-5165</t>
  </si>
  <si>
    <t>2111 Champ Street</t>
  </si>
  <si>
    <t xml:space="preserve">Denver </t>
  </si>
  <si>
    <t>info@coloradocoalition.org</t>
  </si>
  <si>
    <t>The Coalition is a national leader in providing integrated housing, health care, vocational and supportive services, creating lasting solutioons to homelessness.</t>
  </si>
  <si>
    <t>Colorado Coalition of the Homeless - Beacon Place</t>
  </si>
  <si>
    <t>https://www.coloradocoalition.org/property/beacon-place</t>
  </si>
  <si>
    <t>303-629-1667</t>
  </si>
  <si>
    <t>303-629-0372</t>
  </si>
  <si>
    <t>3636 W. Colfax Ave.</t>
  </si>
  <si>
    <t>Transitional housing for men, women, veterans, and individuals in need of respite care after a hospital stay</t>
  </si>
  <si>
    <t xml:space="preserve">The Mission of the Colorado Coalition for the Homeless is to work collaboratively toward the prevention of homelessness and the creation of lasting solutions for families, children, and individuals who are experiencing or at-risk of homelessness throughout Colorado. CCH advocates for and provides a continuum of housing and a variety of services to improve the health, well-being and stability of those it serves. </t>
  </si>
  <si>
    <t>Colorado Indigent Care Program (CICP)</t>
  </si>
  <si>
    <t>https://www.colorado.gov/pacific/hcpf/colorado-indigent-care-program</t>
  </si>
  <si>
    <t>800-221-3943</t>
  </si>
  <si>
    <t>Medical care for low-income (not health insurance)</t>
  </si>
  <si>
    <t>Colorado QuitLine</t>
  </si>
  <si>
    <t>https://www.coquitline.org/en-US/</t>
  </si>
  <si>
    <t>1-800-QUIT-NOW</t>
  </si>
  <si>
    <t>Smoking cessation program through National Jewish Health</t>
  </si>
  <si>
    <t>Quitting tobacco is a process. Whether you are thinking about quitting, are not yet ready to quit, or have already quit, Colorado QuitLine can help you with each step of the way.</t>
  </si>
  <si>
    <t>Comtrya- Mobile Chiropractor</t>
  </si>
  <si>
    <t>https://comtryachiropractic.com/</t>
  </si>
  <si>
    <t>719-445-6908</t>
  </si>
  <si>
    <t>Dr Nick Montgomery</t>
  </si>
  <si>
    <t>comtryachiropractic@gmail.com</t>
  </si>
  <si>
    <t>Mobile chiropractic services</t>
  </si>
  <si>
    <t>Here at Comtrya Chiropractic, I offer mobile chiropractic care in the Colorado Springs area. Let me come to you so that your body can heal better and feel better!</t>
  </si>
  <si>
    <t>Craig Hospital - Operation TBI Freedom</t>
  </si>
  <si>
    <t>https://craighospital.org/programs/operation-tbi-freedom</t>
  </si>
  <si>
    <t>855-355-6824 (o); 719-433-4775 (cell)</t>
  </si>
  <si>
    <t>3425 S. Clarkson St.</t>
  </si>
  <si>
    <t>Susan Holmes, Program Manager</t>
  </si>
  <si>
    <t>SHolmes@Craighospital.org; OTF@craighospital.org</t>
  </si>
  <si>
    <t>Treatment for TBI</t>
  </si>
  <si>
    <t>OPERATION TBI FREEDOM (OTF) IS A PROGRAM OF CRAIG HOSPITAL THAT PROVIDES SUPPORT FOR VETERANS AND ACTIVE DUTY MILITARY PERSONNEL WITH TRAUMATIC BRAIN INJURIES (TBI).</t>
  </si>
  <si>
    <t>Defense and Veterans Brain Injury Center (DVBIC) Warrior Recovery Center</t>
  </si>
  <si>
    <t>http://dvbic.dcoe.mil/location/fort-carson-co</t>
  </si>
  <si>
    <t>719-526-4465</t>
  </si>
  <si>
    <t>Building 7489, Sutherland Circle</t>
  </si>
  <si>
    <t>Keri Mullins, Program Manager</t>
  </si>
  <si>
    <t>info@dvbic.org</t>
  </si>
  <si>
    <t>Provide medical and non-medical services and resources to service members, members of National Guard and reserves, and veterans who have sustained a TBI, as well as family members and caregivers</t>
  </si>
  <si>
    <t>The DVBIC site, which is located at Fort Carson within Warrior Recovery Center, extends the DVBIC mission by conducting clinical research and education of TBI to our region’s active duty, veteran, reserve, guard and community populations.</t>
  </si>
  <si>
    <t>Doctor's Care</t>
  </si>
  <si>
    <t>https://doctorscare.org/</t>
  </si>
  <si>
    <t>303-730-1313</t>
  </si>
  <si>
    <t>303-458-6206</t>
  </si>
  <si>
    <t>609 West Littleton Boulevard, Suite 100</t>
  </si>
  <si>
    <t>Affordable medical and dental care for age 0-35 yo; accepts Medicaid, CHP+, and self-pay/uninsured patients</t>
  </si>
  <si>
    <t>The clinic provides affordable, high quality health care five days a week for patients newborn to age 50. Services include sick and well care, dental hygiene and behavioral health. The clinic accepts Medicaid, CHP+ and self pay/uninsured patients. Doctors Care offers a sliding fee payment option for uninsured patients.</t>
  </si>
  <si>
    <t>Dream Centers- services for women &amp; kids</t>
  </si>
  <si>
    <t>https://www.dreamcenters.com/</t>
  </si>
  <si>
    <t>719-247-2007</t>
  </si>
  <si>
    <t>11025 Voyager Pkwy</t>
  </si>
  <si>
    <t>info@dreamcenters.org</t>
  </si>
  <si>
    <t>Many women and children are in dire situations, without hope and nowhere to turn. Dream Centers exists to provide health and hope for people who are working hard to rebuild their dreams.</t>
  </si>
  <si>
    <t>Envision Colorado</t>
  </si>
  <si>
    <t>http://www.envisioncolorado.com/home.html</t>
  </si>
  <si>
    <t>303-922-2007</t>
  </si>
  <si>
    <t>720-583-0271</t>
  </si>
  <si>
    <t>417 S. Lowell Blvd.</t>
  </si>
  <si>
    <t>info@envisioncolorado.com</t>
  </si>
  <si>
    <t>Discount eye exam, glasses, and contacts for low to middle income individuals (annual income &lt;45,500)</t>
  </si>
  <si>
    <t>Envision Colorado™, a 501(c)3 non-profit organization, was created to provide superior quality eye exams and glasses to un-insured families, with an income of less than $45,000 per year.  IF you do NOT have insurance that covers the cost of a comprehensive eye exam, or, if you have Medicaid or other State-provided health programs, Envision Colorado™ can help you.</t>
  </si>
  <si>
    <t>Eyeglass Resource</t>
  </si>
  <si>
    <t>Tim Sullivan, Marine vet, volunteer &amp; retired optition</t>
  </si>
  <si>
    <t>Pushes cart around Denver VA doing free cleaning, adjustments, repairs every Wednesday</t>
  </si>
  <si>
    <t>Family Care Southwest, P.C.</t>
  </si>
  <si>
    <t>https://portal.familycaresw.com/portal/default.aspx</t>
  </si>
  <si>
    <t>303-933-4555</t>
  </si>
  <si>
    <t>303-933-8147</t>
  </si>
  <si>
    <t>6169 S. Balsam Way, Ste. 250</t>
  </si>
  <si>
    <t>Lisa Keller, PA-C</t>
  </si>
  <si>
    <t>Primary care provider that takes Tricare</t>
  </si>
  <si>
    <t>Inner City Health Center</t>
  </si>
  <si>
    <t>https://innercityhealth.org/</t>
  </si>
  <si>
    <t>303-296-1767</t>
  </si>
  <si>
    <t>3800 York Street</t>
  </si>
  <si>
    <t>Linda Olson</t>
  </si>
  <si>
    <t>lindao@innercityhealth.org</t>
  </si>
  <si>
    <t>The mission and function of Inner City Health Center has, from day one in 1983, remained sharply focused on reducing the inequity of health and wellness access and delivery in underserved populations of Denver and the surrounding metro area.</t>
  </si>
  <si>
    <t>Kids in need of Dentistry</t>
  </si>
  <si>
    <t>https://kindsmiles.org/</t>
  </si>
  <si>
    <t>719-227-1018</t>
  </si>
  <si>
    <t xml:space="preserve">2465 South Downing Street, Ste 210 </t>
  </si>
  <si>
    <t>Childrens dentistry</t>
  </si>
  <si>
    <t>Kids In Need of Dentistry (KIND) is a nonprofit organization that provides high-quality, affordable dental care to children in need throughout Colorado. Since 1912, KIND has helped thousands of children each year get the dental services they need at a cost their families can afford. KIND is committed to providing dental care that is respectful of and responsive to the specific cultural needs of the communities we serve.</t>
  </si>
  <si>
    <t>Mission Medical Clinic</t>
  </si>
  <si>
    <t>https://www.missionmedicalclinic.org/</t>
  </si>
  <si>
    <t>719-219-3402</t>
  </si>
  <si>
    <t>719-473-3061</t>
  </si>
  <si>
    <t>2125 East LaSalle Street</t>
  </si>
  <si>
    <t>Free healthcare</t>
  </si>
  <si>
    <t>As an organization, it is our passion to provide</t>
  </si>
  <si>
    <t>New Eyes for the Needy</t>
  </si>
  <si>
    <t>https://www.new-eyes.org</t>
  </si>
  <si>
    <t>973-376-4903</t>
  </si>
  <si>
    <t>549 Millburn Ave.</t>
  </si>
  <si>
    <t>Short Hills</t>
  </si>
  <si>
    <t>NJ</t>
  </si>
  <si>
    <t>info@new-eyes.org</t>
  </si>
  <si>
    <t>Voucher program for eyeglasses (must have exam prior to applying)</t>
  </si>
  <si>
    <t>OneSight Program</t>
  </si>
  <si>
    <t>https://onesight.org/</t>
  </si>
  <si>
    <t>888-935-4589</t>
  </si>
  <si>
    <t>(depends on location)</t>
  </si>
  <si>
    <t>info@onesight.org</t>
  </si>
  <si>
    <t>Voucher program for exams and eyeglasses (partner with LensCrafters and Sears Optical)</t>
  </si>
  <si>
    <t>We’re creating a world where a lack of access to vision care is no longer a barrier to human achievement and possibility. We won’t stop until the world can see.</t>
  </si>
  <si>
    <t>Open bible medical</t>
  </si>
  <si>
    <t>http://openbiblemedical.org/</t>
  </si>
  <si>
    <t>719-596-4449</t>
  </si>
  <si>
    <t>555 East Costilla Street</t>
  </si>
  <si>
    <t>clinic@openbiblemedical.org</t>
  </si>
  <si>
    <t>healthcare</t>
  </si>
  <si>
    <t>Open Bible Medical Clinic and Pharmacy is Christian based and non-profit operated by volunteer Medical providers, Pharmacists, and administrative professionals. We exist to show &amp; share the love of Jesus by providing free access to medical care and life saving medications to the uninsured, low income adults in the Pikes Peak Region.</t>
  </si>
  <si>
    <t>Operation Homefront</t>
  </si>
  <si>
    <t>https://www.operationhomefront.org/</t>
  </si>
  <si>
    <t>(719) 368-3898; Main (719) 358-7127</t>
  </si>
  <si>
    <t>(719) 466-6480</t>
  </si>
  <si>
    <t>3726 East Pikes Peak Avenue</t>
  </si>
  <si>
    <t>Kathleen Coleman</t>
  </si>
  <si>
    <t>kathleen.coleman@OperationHomefront.org; RockyMountains@OperationHomefront.org</t>
  </si>
  <si>
    <t>Provide food assistance, auto/home repair, vision care, travel/transportation, moving assistance, essential home items, rent-free transitional housing, mortgage free homes, school supplies, holiday meals for wounded veterans and their families</t>
  </si>
  <si>
    <t>Operation Homefront's  mission is to build strong, stable, and secure military families so they can thrive — not simply struggle to get by — in the communities they have worked so hard to protect.</t>
  </si>
  <si>
    <t>Partnership for Prescription Assistance</t>
  </si>
  <si>
    <t>https://medicineassistancetool.org/</t>
  </si>
  <si>
    <t>1-888-477-2669</t>
  </si>
  <si>
    <t>Pharmacy prescription assistance</t>
  </si>
  <si>
    <t>PhRMA member companies are committed to helping patients make more informed health care decisions by providing more transparency about medicine costs. This, along with the development of the Medicine Assistance Tool, provides patients with the information they need to make more educated health care decisions.</t>
  </si>
  <si>
    <t>Peak Vista Community Health Centers</t>
  </si>
  <si>
    <t>https://www.peakvista.org/</t>
  </si>
  <si>
    <t>719-632-5700</t>
  </si>
  <si>
    <t>3205 N Academy Blvd, Ste 130</t>
  </si>
  <si>
    <t>Mobile affordable healthcare</t>
  </si>
  <si>
    <t>Peak Vista Community Health Centers is a nonprofit Federally Qualified Health Center dedicated to providing exceptional medical and dental care that incorporates behavioral health services in a collaborative team setting for people of all ages. We proudly serve over 93,000 patients through 27 outpatient centers in Colorado's Pikes Peak and East Central regions.</t>
  </si>
  <si>
    <t xml:space="preserve">Planned Parenthood 	</t>
  </si>
  <si>
    <t>https://www.plannedparenthood.org/health-center/colorado/colorado-springs/80907/colorado-springs-westside-3967-90210?utm_campaign=colorado-springs-westside-health-center&amp;utm_medium=organic&amp;utm_source=bing-local-listing</t>
  </si>
  <si>
    <t>719-475-7162</t>
  </si>
  <si>
    <t>3480 Centennial Blvd</t>
  </si>
  <si>
    <t>affordable healthcare</t>
  </si>
  <si>
    <t>Planned Parenthood is one of the nation’s leading providers of high-quality, affordable health care, and the nation’s largest provider of sex education. With or without insurance, you can always come to us for your health care.</t>
  </si>
  <si>
    <t>Prescription Assistance Programs - Partnership for Prescription Assistance</t>
  </si>
  <si>
    <t>Online search engine for prescription assistance programs</t>
  </si>
  <si>
    <t>Pharmaceutical Research and Manufacturers of America (PhRMA) created the Medicine Assistance Tool (MAT) to provide a dedicated search engine that allows users to search for financial assistance resources available to them, their loved ones or patients in their lives through the various biopharmaceutical industry programs available for patients who are eligible.</t>
  </si>
  <si>
    <t>Prescription Assistance Programs - RxAssist</t>
  </si>
  <si>
    <t>https://www.rxassist.org/</t>
  </si>
  <si>
    <t>info@rxassist.org</t>
  </si>
  <si>
    <t>Patient assistance programs are run by pharmaceutical companies to provide free medications to people who cannot afford to buy their medicine. RxAssist offers a comprehensive database of these patient assistance programs, as well as practical tools, news, and articles so that health care professionals and patients can find the information they need. All in one place.</t>
  </si>
  <si>
    <t>Prescription Discount Cards - Blink Health</t>
  </si>
  <si>
    <t>844-265-6444</t>
  </si>
  <si>
    <t>Prescription discount cards</t>
  </si>
  <si>
    <t>Blink is committed to lowering Rx prices for all Americans. The more people who join the Blink Health Nation, the better we can negotiate our overall prices.</t>
  </si>
  <si>
    <t>Prescription Discounts Cards - Colorado Drug Card</t>
  </si>
  <si>
    <t>https://coloradodrugcard.com/</t>
  </si>
  <si>
    <t>877-321-6755</t>
  </si>
  <si>
    <t xml:space="preserve">Colorado Drug Card is a free statewide discount prescription assistance program. The program was launched to help uninsured and underinsured residents afford their prescriptions. </t>
  </si>
  <si>
    <t>Prescription Discounts Cards - Good Rx</t>
  </si>
  <si>
    <t>888-799-2553</t>
  </si>
  <si>
    <t>GoodRx is a free price comparison resource that helps Americans save millions of dollars every month by finding them the lowest prescription prices at their local pharmacies. Visit goodrx.com to access coupons that can help you save up to 80% on almost all FDA-approved drugs—brand name and generic.</t>
  </si>
  <si>
    <t>Prescription Discounts Cards - PS Card</t>
  </si>
  <si>
    <t>https://www.pscard.com/</t>
  </si>
  <si>
    <t>888-516-2535</t>
  </si>
  <si>
    <t xml:space="preserve">PS Card negotiates volume cash discounts with local pharmacies—both national chains and neighborhood stores— to save you up to 50% on all prescription drugs. We pass all the savings on to you. </t>
  </si>
  <si>
    <t>Sacred Heart House of Denver</t>
  </si>
  <si>
    <t>(303) 296-6686</t>
  </si>
  <si>
    <t>(303) 296-2903</t>
  </si>
  <si>
    <t>2844 Lawrence Street</t>
  </si>
  <si>
    <t>Transitional housing for families</t>
  </si>
  <si>
    <t>A self-sufficiency program providing a continuum of service for homeless single women and women with children.</t>
  </si>
  <si>
    <t>Southern Colorado Aids Project (S-Cap)</t>
  </si>
  <si>
    <t>https://coloradohealthnetwork.org/</t>
  </si>
  <si>
    <t>719-578-9092</t>
  </si>
  <si>
    <t>multiple locations</t>
  </si>
  <si>
    <t>Website under construction, info unavailable at this time</t>
  </si>
  <si>
    <t>St. Anthony North Family Medicine</t>
  </si>
  <si>
    <t>https://www.centura.org/locations/st-anthony-north-family-medicine</t>
  </si>
  <si>
    <t>303-430-5218</t>
  </si>
  <si>
    <t>(2 locations)</t>
  </si>
  <si>
    <t>Esther</t>
  </si>
  <si>
    <t>Primary care clinic; accepts Tricare</t>
  </si>
  <si>
    <t>Stout Street Clinic</t>
  </si>
  <si>
    <t>https://www.coloradocoalition.org/healthcare</t>
  </si>
  <si>
    <t>303-293-2220</t>
  </si>
  <si>
    <t>303-296-8826</t>
  </si>
  <si>
    <t>2130 Stout Street</t>
  </si>
  <si>
    <t>Homeless healthcare</t>
  </si>
  <si>
    <t>The Health Center introduces a unique model of integrated health care targeted to the needs of patients experiencing homelessness. It fully incorporates patient-centered, trauma-informed medical and behavioral health care, substance treatment services, dental and vision care, social services and supportive housing to more fully address the spectrum of problems adults and children experiencing homelessness bring to their medical providers.</t>
  </si>
  <si>
    <t>Stride Community Health Center</t>
  </si>
  <si>
    <t>https://stridechc.org/</t>
  </si>
  <si>
    <t xml:space="preserve"> 303-761-1977</t>
  </si>
  <si>
    <t>303-761-2787</t>
  </si>
  <si>
    <t>Provide medical and dental care to low-income, uninsured, and underserved populations residing outside the city and county of Denver</t>
  </si>
  <si>
    <t>STRIDE Community Health Center’s mission is to partner with the community to provide excellent, culturally-sensitive health services to meet the needs of each individual.</t>
  </si>
  <si>
    <t>UCHealth</t>
  </si>
  <si>
    <t>https://www.uchealth.org/</t>
  </si>
  <si>
    <t>Denver: 720-848-0000; N. Colo: 970-495-7000; Springs: 719-365-5000</t>
  </si>
  <si>
    <t>Primary Care provider; specialist referrals; smoking cessation programs</t>
  </si>
  <si>
    <t>University of Colorado (Dental School) Heroes Clinic</t>
  </si>
  <si>
    <t>http://www.ucdenver.edu/academics/colleges/dentalmedicine/PatientCare/clinics/heroesclinic/Pages/default.aspx</t>
  </si>
  <si>
    <t>303-724-6900</t>
  </si>
  <si>
    <t>13065 E. 17th Ave.</t>
  </si>
  <si>
    <t xml:space="preserve">Heidi Tyrrell </t>
  </si>
  <si>
    <t>Heidi.Tyrrell@ucdenver.edu</t>
  </si>
  <si>
    <t>Honorably d/c veterans eligible for free dental care if they are enrolled in a full time academic program at the Aurora Community College, Community College of Denver, Emily Griffith Technical College, Metro State, DU, or any of the CU campuses</t>
  </si>
  <si>
    <t>VA Alamosa/SanLuis Valley/Sierra Blanca Community Based Outpatient Clinic</t>
  </si>
  <si>
    <t>https://www.denver.va.gov/locations/Alamosa.asp</t>
  </si>
  <si>
    <t>719-587-6800</t>
  </si>
  <si>
    <t>622 Del Sol Drive</t>
  </si>
  <si>
    <t>Alamosa</t>
  </si>
  <si>
    <t>VA outpatient clinic</t>
  </si>
  <si>
    <t>VA Aurora Community Based Outpatient Clinic</t>
  </si>
  <si>
    <t>https://www.denver.va.gov/locations/Aurora.asp</t>
  </si>
  <si>
    <t>303-398-6340</t>
  </si>
  <si>
    <t>13701 E. Mississippi Ave. Gateway Medical Bldg. 200</t>
  </si>
  <si>
    <t>VA Burlington Outpatient Clinic</t>
  </si>
  <si>
    <t>https://www.denver.va.gov/locations/Burlington.asp</t>
  </si>
  <si>
    <t>719-346-5239</t>
  </si>
  <si>
    <t>1177 Rose Avenue</t>
  </si>
  <si>
    <t>Burlington</t>
  </si>
  <si>
    <t>VA Craig Telehealth Community Based Outpatient Clinic</t>
  </si>
  <si>
    <t>https://www.grandjunction.va.gov/locations/Craig.asp</t>
  </si>
  <si>
    <t>970-824-6721</t>
  </si>
  <si>
    <t>970-824-9439</t>
  </si>
  <si>
    <t>785 Russell Street</t>
  </si>
  <si>
    <t>Craig</t>
  </si>
  <si>
    <t>VA telehealth clinic</t>
  </si>
  <si>
    <t>VA Durango Community Based Outpatient Clinic</t>
  </si>
  <si>
    <t>https://www.albuquerque.va.gov/locations/DurangoClinic.asp</t>
  </si>
  <si>
    <t>970-247-2214</t>
  </si>
  <si>
    <t>970-247-3277</t>
  </si>
  <si>
    <t>1970 East Third Avenue, Suite 102</t>
  </si>
  <si>
    <t>Durango</t>
  </si>
  <si>
    <t>VA Fort Collins Community Based Outpatient Clinic</t>
  </si>
  <si>
    <t>https://www.cheyenne.va.gov/locations/Fort_Collins_VA_CBOC.asp</t>
  </si>
  <si>
    <t>970-224-1550 or 970-224-1550</t>
  </si>
  <si>
    <t>2509 Research Blvd.</t>
  </si>
  <si>
    <t>VA Glenwood Springs Telehealth Outpatient Clinic</t>
  </si>
  <si>
    <t>https://www.grandjunction.va.gov/locations/GlenwoodSprings.asp</t>
  </si>
  <si>
    <t>970-945-1007</t>
  </si>
  <si>
    <t>2425 S Grand Ave., Suite 101</t>
  </si>
  <si>
    <t>Glenwood Springs</t>
  </si>
  <si>
    <t>VA Golden Community Based Outpatient Clinic</t>
  </si>
  <si>
    <t>https://www.denver.va.gov/locations/Lakewood.asp</t>
  </si>
  <si>
    <t>c) 720-360-6761</t>
  </si>
  <si>
    <t>1020 Johnson Road</t>
  </si>
  <si>
    <t>Dr. Patricia Alexander, Medical Director for Mental Health</t>
  </si>
  <si>
    <t>VA Greeley Community Based Outpatient Clinic</t>
  </si>
  <si>
    <t>https://www.cheyenne.va.gov/locations/Greeley_VA_MSOC.asp</t>
  </si>
  <si>
    <t>970-313-0027 or 970-313-0027</t>
  </si>
  <si>
    <t>2001 70th Ave Suite# 200</t>
  </si>
  <si>
    <t>Greeley</t>
  </si>
  <si>
    <t>VA Jewell Outpatient Clinic</t>
  </si>
  <si>
    <t>https://www.denver.va.gov/locations/Jewell.asp</t>
  </si>
  <si>
    <t>303-283-5400</t>
  </si>
  <si>
    <t>14400 E Jewell Ave.</t>
  </si>
  <si>
    <t>VA La Junta Community Based Outpatient Clinic</t>
  </si>
  <si>
    <t>https://www.denver.va.gov/locations/LaJunta.asp</t>
  </si>
  <si>
    <t>719-383-5195</t>
  </si>
  <si>
    <t>1100 Carson Ave., Suite 104</t>
  </si>
  <si>
    <t>La Junta</t>
  </si>
  <si>
    <t>VA Lamar Community Based Outpatient Clinic</t>
  </si>
  <si>
    <t>https://www.denver.va.gov/locations/Lamar.asp</t>
  </si>
  <si>
    <t>719-336-0315</t>
  </si>
  <si>
    <t>719-336-0816</t>
  </si>
  <si>
    <t>1401 South Main Street, Suite 2</t>
  </si>
  <si>
    <t>Lamar</t>
  </si>
  <si>
    <t>VA Loveland Community Based Outpatient Clinic</t>
  </si>
  <si>
    <t>https://www.va.gov/directory/guide/facility.asp?ID=6459&amp;dnum=All</t>
  </si>
  <si>
    <t>unknown</t>
  </si>
  <si>
    <t>5200 Hahns Peak Drive</t>
  </si>
  <si>
    <t>Loveland</t>
  </si>
  <si>
    <t xml:space="preserve">VA outpatient clinic </t>
  </si>
  <si>
    <t>VA Montrose Community Based Outpatient Clinic</t>
  </si>
  <si>
    <t>https://www.grandjunction.va.gov/locations/Montrose_Colorado.asp</t>
  </si>
  <si>
    <t>970-249-7791</t>
  </si>
  <si>
    <t>970-249-7807</t>
  </si>
  <si>
    <t>154 Colorado Ave.</t>
  </si>
  <si>
    <t>Montrose</t>
  </si>
  <si>
    <t>VA PFC Floyd K. Lindstrom Community Based Outpatient Clinic at Colorado Springs</t>
  </si>
  <si>
    <t>https://www.denver.va.gov/locations/ColoradoSprings.asp</t>
  </si>
  <si>
    <t>719-327-5660</t>
  </si>
  <si>
    <t>3141 Centennial Boulevard</t>
  </si>
  <si>
    <t>VA Pueblo Community Based Outpatient Clinic</t>
  </si>
  <si>
    <t>https://www.denver.va.gov/locations/Pueblo.asp</t>
  </si>
  <si>
    <t>719-553-1000</t>
  </si>
  <si>
    <t>719-584-5496</t>
  </si>
  <si>
    <t>4776 Eagleridge Circle</t>
  </si>
  <si>
    <t>VA Salida Telehealth Outpatient Clinic</t>
  </si>
  <si>
    <t>https://www.denver.va.gov/locations/Salida.asp</t>
  </si>
  <si>
    <t>719-539-8666</t>
  </si>
  <si>
    <t>920 Rush Drive</t>
  </si>
  <si>
    <t>VA Sterling Mobile Telehealth Outpatient Clinic</t>
  </si>
  <si>
    <t>https://www.cheyenne.va.gov/locations/Sterling_VA_Mobile_Telehealth_Clinic.asp</t>
  </si>
  <si>
    <t>888-483-9127 x3816</t>
  </si>
  <si>
    <t>100 College Dr.</t>
  </si>
  <si>
    <t>Sterling</t>
  </si>
  <si>
    <t>VA mobile telehealth clinic</t>
  </si>
  <si>
    <t>Veterans House</t>
  </si>
  <si>
    <t>https://www.colorado.gov/pacific/cdhs/veterans-community-living-centers</t>
  </si>
  <si>
    <t>720-857-6400</t>
  </si>
  <si>
    <t>1919 Quentin Street</t>
  </si>
  <si>
    <t>Veteran and family living facility</t>
  </si>
  <si>
    <t>Together, we empower Coloradans to thrive.</t>
  </si>
  <si>
    <t>Access Housing</t>
  </si>
  <si>
    <t>acchouse.org</t>
  </si>
  <si>
    <t>303-289-7078</t>
  </si>
  <si>
    <t>6978 Colorado Blvd.</t>
  </si>
  <si>
    <t>info@acchouse.org</t>
  </si>
  <si>
    <t>Access Housing empowers families experiencing homelessness to access their fundamental right to housing.</t>
  </si>
  <si>
    <t>Agape Family Services</t>
  </si>
  <si>
    <t>https://www.agapelongmont.org/</t>
  </si>
  <si>
    <t>303-774-7994</t>
  </si>
  <si>
    <t>303.834.9032</t>
  </si>
  <si>
    <t>10656 Parkridge Avenue</t>
  </si>
  <si>
    <t>Longmont</t>
  </si>
  <si>
    <t>agapefamilyservices80501@gmail.com</t>
  </si>
  <si>
    <t>As a member of the Longmont body of Christ, as an expression of our faith, Agape Longmont serves our neighbors with shelter, food, jobs, and encouragement in the name of Jesus.</t>
  </si>
  <si>
    <t>Almost Home</t>
  </si>
  <si>
    <t>https://www.almosthomeonline.org/</t>
  </si>
  <si>
    <t>303-659-6199</t>
  </si>
  <si>
    <t>303-658-8859</t>
  </si>
  <si>
    <t>231 N. Main St.</t>
  </si>
  <si>
    <t>Brighton</t>
  </si>
  <si>
    <t>info@almosthomeonline.org</t>
  </si>
  <si>
    <t>Family shelter, family transitional housing, rental and utility assistance</t>
  </si>
  <si>
    <t>To promote self-sufficiency and provide assistance to those experiencing housing instability.</t>
  </si>
  <si>
    <t>Aurora Warms the Night</t>
  </si>
  <si>
    <t>https://www.aurorawarmsthenight.org/</t>
  </si>
  <si>
    <t>303-343-0537</t>
  </si>
  <si>
    <t>1555 South Havana St Unit F #310</t>
  </si>
  <si>
    <t>info@awtnco.org</t>
  </si>
  <si>
    <t>Resource center, cold weather motel vouchers, veteran services</t>
  </si>
  <si>
    <t>Aurora Warms the Night (AWTN) shelters those experiencing homelessness in the winter when temperatures reach 20 degrees or colder.  Year round services include meals, warm clothing, hygiene items, transportation to shelter, laundry vouchers, bus passes, partner agency referrals, and advocacy.   We operate these services in order to ensure families and individuals meet their most basic needs, learn new skills, and access resources to transition out of homelessness.</t>
  </si>
  <si>
    <t>Beyond Home</t>
  </si>
  <si>
    <t>https://www.coloradononprofits.org/membership/nonprofit-member-directory/nonprofit/1816</t>
  </si>
  <si>
    <t>303-420-6634</t>
  </si>
  <si>
    <t>303-420-2356</t>
  </si>
  <si>
    <t>P.O. Box 740130</t>
  </si>
  <si>
    <t>info@beyondhomeonline.org</t>
  </si>
  <si>
    <t>Transitional housing for working families</t>
  </si>
  <si>
    <t>BeyondHome assists working families in their quest to go from homelessness to self-sufficiency for life.</t>
  </si>
  <si>
    <t>Bill Daniels Veteran Services</t>
  </si>
  <si>
    <t>www.voacolorado.org/vsc</t>
  </si>
  <si>
    <t>720.501.3367</t>
  </si>
  <si>
    <t>1247 Santa Fe Drive</t>
  </si>
  <si>
    <t>vsc@voacolorado.org</t>
  </si>
  <si>
    <t>We believe in breaking the cycle of homelessness among Colorado’s Veteran population</t>
  </si>
  <si>
    <t>Boulder Shelter for the Homeless</t>
  </si>
  <si>
    <t>https://bouldershelter.org/</t>
  </si>
  <si>
    <t>303-442-4646</t>
  </si>
  <si>
    <t>720-565-3624</t>
  </si>
  <si>
    <t>4869 N. Broadway</t>
  </si>
  <si>
    <t>Emergency shelter and day shelter</t>
  </si>
  <si>
    <t>To create avenues to stable housing for our community's homeless adults, from a foundation of supportive and safe shelter.</t>
  </si>
  <si>
    <t>Catholic Charities</t>
  </si>
  <si>
    <t>https://www.ccharitiescc.org/</t>
  </si>
  <si>
    <t>719-636-2345</t>
  </si>
  <si>
    <t>228 North Cascade Ave</t>
  </si>
  <si>
    <t>info@charitiescc.org</t>
  </si>
  <si>
    <t>In response to Jesus Christ’s call to affirm the value and dignity of each human life, to build solidarity within the community, and to advocate for justice for the poor and vulnerable, Catholic Charities of Central Colorado humbly engages in the ministry of charity for those in both economic and spiritual poverty so that all – staff, volunteers, and clients – may fully achieve their God-given potential.</t>
  </si>
  <si>
    <t>720-215-4521</t>
  </si>
  <si>
    <t>410 South Wilcox Street, ste 102</t>
  </si>
  <si>
    <t>Catholic Charities - Father Ed Judy House</t>
  </si>
  <si>
    <t>https://ccdenver.org/tag/father-ed-judy-house/</t>
  </si>
  <si>
    <t>720-799-9400</t>
  </si>
  <si>
    <t xml:space="preserve">4024 S Newton Street, </t>
  </si>
  <si>
    <t>Shelter for women and children</t>
  </si>
  <si>
    <t>Catholic Charities - Marisol Homes</t>
  </si>
  <si>
    <t>https://ccdenver.org/marisolservices/marisol-homes/</t>
  </si>
  <si>
    <t>Shelter for expectant women and families</t>
  </si>
  <si>
    <t>Catholic Charities - Samaritan House</t>
  </si>
  <si>
    <t>https://samhousedenver.org/</t>
  </si>
  <si>
    <t>303-294-0241</t>
  </si>
  <si>
    <t>2301 Lawrence St.</t>
  </si>
  <si>
    <t>Shelter for men, women and families; utilities assistance; employment assistance</t>
  </si>
  <si>
    <t>Catholic Charities Denver</t>
  </si>
  <si>
    <t>https://ccdenver.org/</t>
  </si>
  <si>
    <t>(303) 742-0828</t>
  </si>
  <si>
    <t>6240 Smith Road</t>
  </si>
  <si>
    <t>Subsidized housing, shelters, subsidized housing, utility and emergency financial assistance, immigration services, counseling services</t>
  </si>
  <si>
    <t>We serve tens of thousands of people each year in seven ministries: Early Childhood Education, Shelter Services, Archdiocesan Housing, Counseling, Marisol Services (for women), Community Outreach, Faith in Action. We also provide disaster relief services, such as the northern Colorado floods of 2013.</t>
  </si>
  <si>
    <t>Catholic charities of Castle Rock</t>
  </si>
  <si>
    <t>410 S Wilcox Street, Ste 102</t>
  </si>
  <si>
    <t>info@ccharitiescc.org</t>
  </si>
  <si>
    <t>Cold Weather Care</t>
  </si>
  <si>
    <t>https://coldweathercare.org/</t>
  </si>
  <si>
    <t>(303) 847-9072</t>
  </si>
  <si>
    <t>303-457-0907</t>
  </si>
  <si>
    <t>P.O.Box 351594</t>
  </si>
  <si>
    <t>info@coldweathercare.org</t>
  </si>
  <si>
    <t>Emergency shelter and meals, case management in Adams County</t>
  </si>
  <si>
    <t>Providing life-saving shelter and support for the families and individuals in Adams County during the cold months of October to April.</t>
  </si>
  <si>
    <t>Crawford House Vet Shelter, Colorado Veterans Resource Coalition</t>
  </si>
  <si>
    <t>https://www.cvrcforvets.org/</t>
  </si>
  <si>
    <t>719-477-1639</t>
  </si>
  <si>
    <t>719-477-1689</t>
  </si>
  <si>
    <t>415 South Weber Street</t>
  </si>
  <si>
    <t>Jerome Ford</t>
  </si>
  <si>
    <t>Safe housing for homeless with mental health issues</t>
  </si>
  <si>
    <t>The Colorado Veterans Resource Coalition (CVRC) is a 501(c)3 organization that provides safe, healthy emergency housing and community-based residential care, treatment and rehabilitative services for veterans who are homeless and/or suffer from chronic mental illness. The program serves qualified veterans (Honorable or General Under Honorable Conditions discharge) without regard to age, gender, race, religion, ethnicity or sexual orientation. CVRC helps homeless veterans get back on their feet and step back into the community.</t>
  </si>
  <si>
    <t>Denver Housing Authority</t>
  </si>
  <si>
    <t>http://www.denverhousing.org/Pages/default.aspx</t>
  </si>
  <si>
    <t>720-932-3000</t>
  </si>
  <si>
    <t>website</t>
  </si>
  <si>
    <t>Housing in Denver</t>
  </si>
  <si>
    <t>DHA’s mission is to serve the residents of Denver by developing, owning, and operating safe, decent and affordable housing in a manner that promotes thriving communities."</t>
  </si>
  <si>
    <t>Denver Rescue Mission - Champa House</t>
  </si>
  <si>
    <t>https://denverrescuemission.org/</t>
  </si>
  <si>
    <t>303-294-9961</t>
  </si>
  <si>
    <t>2544 Champa St.</t>
  </si>
  <si>
    <t>Transitional housing for single mothers and children</t>
  </si>
  <si>
    <t>At multiple locations throughout our community, we help restore the lives of people experiencing homelessness and addiction through emergency services, rehabilitation, transitional programs, and community outreach.</t>
  </si>
  <si>
    <t>Denver Rescue Mission - Harvest Farm</t>
  </si>
  <si>
    <t>970-568-9803</t>
  </si>
  <si>
    <t>4240 E. County Road 66</t>
  </si>
  <si>
    <t>Wellington</t>
  </si>
  <si>
    <t>Self-sufficiency program for men with substance use issues</t>
  </si>
  <si>
    <t>Transportation and Personal Mobility</t>
  </si>
  <si>
    <t>Denver Rescue Mission - Lawrence Street Shelter</t>
  </si>
  <si>
    <t>303-294-0157</t>
  </si>
  <si>
    <t>1130 Park Ave. West</t>
  </si>
  <si>
    <t>Emergency shelter for men, day shelter</t>
  </si>
  <si>
    <t>Denver Rescue Mission - New Life Program at The Crossing</t>
  </si>
  <si>
    <t>303-953-3900</t>
  </si>
  <si>
    <t>6090 Smith Road</t>
  </si>
  <si>
    <t>Residential treatment for men with substance use issues</t>
  </si>
  <si>
    <t>Growth and Development</t>
  </si>
  <si>
    <t>Denver Rescue Mission - STAR Program at The Crossing</t>
  </si>
  <si>
    <t>Transitional housing</t>
  </si>
  <si>
    <t>Aging and Disability Resources</t>
  </si>
  <si>
    <t>Douglas Elbert Task Force</t>
  </si>
  <si>
    <t>https://www.helpandhopecenter.org/</t>
  </si>
  <si>
    <t>303-688-1114</t>
  </si>
  <si>
    <t>1638 Park Street</t>
  </si>
  <si>
    <t>info@helpandhopecenter.org</t>
  </si>
  <si>
    <t>One-on-one assistance</t>
  </si>
  <si>
    <t>Ecumenical Social Ministries</t>
  </si>
  <si>
    <t>https://www.coloradogives.org/EcumenicalSocialMinistries/overview</t>
  </si>
  <si>
    <t>719-228-6782</t>
  </si>
  <si>
    <t>201 North Weber Street</t>
  </si>
  <si>
    <t>Homeless resource</t>
  </si>
  <si>
    <t>ESM provides basic services to low-income, unemployed and homeless individuals. A gift of $100 keeps two families of four from going hungry for five days, or provides clean clothes for a week using our laundry facilities, or provides hot showers to those experiencing homelessness for two weeks.</t>
  </si>
  <si>
    <t>Energy Resource Center</t>
  </si>
  <si>
    <t>https://www.erc-co.org/erc-colorado-springs/</t>
  </si>
  <si>
    <t>719-591-0772</t>
  </si>
  <si>
    <t>114 West Rio Grande Street</t>
  </si>
  <si>
    <t>Affordable housing</t>
  </si>
  <si>
    <t>We’re dedicated to making homes safer, more comfortable and more affordable for Colorado families. Those efforts start right here in Colorado Springs, where our teams of experts do home energy efficiency audits, make recommendations and improvements to homes.</t>
  </si>
  <si>
    <t>Family Homestead</t>
  </si>
  <si>
    <t>http://www.familyhomestead.org/</t>
  </si>
  <si>
    <t>303-623-6514</t>
  </si>
  <si>
    <t>303-825-5385</t>
  </si>
  <si>
    <t>999 Decatur St.</t>
  </si>
  <si>
    <t>Emergency shelter for families (30-90 days) and Transitional housing (6 months)</t>
  </si>
  <si>
    <t>Family Promise of Colorado Springs</t>
  </si>
  <si>
    <t>https://www.ihn-cos.org/</t>
  </si>
  <si>
    <t>719-329-1244</t>
  </si>
  <si>
    <t>719-329-1288</t>
  </si>
  <si>
    <t>519 North Tejon Street</t>
  </si>
  <si>
    <t>Family homelessness</t>
  </si>
  <si>
    <t>Family Promise provides transitional shelter and comprehensive wrap-around services to families experiencing homelessness and those at immediate risk to experience homelessness. Family Promise's primary goal is to empower families with children to permanently transition into independent affordable housing.</t>
  </si>
  <si>
    <t>Family Tree for families and youth</t>
  </si>
  <si>
    <t>https://www.thefamilytree.org/homelessness</t>
  </si>
  <si>
    <t>303-422-2133</t>
  </si>
  <si>
    <t>3805 Marshall Street</t>
  </si>
  <si>
    <t>The mission of family tree is to help people overcome child abuse, domestic violence, and homelessness to become safe, strong, and self-reliant.</t>
  </si>
  <si>
    <t>Family Tree Housing</t>
  </si>
  <si>
    <t>www.thefamilytree.org</t>
  </si>
  <si>
    <t>303-467-2604</t>
  </si>
  <si>
    <t>3805 Marshall St.</t>
  </si>
  <si>
    <t>familytree@thefamilytree.org</t>
  </si>
  <si>
    <t>Shelter for homeless mothers with children (90 days), Transitional housing (6 months to 2 years) for families, child and youth services, domestic violence services (Gemini House, House of Hope)</t>
  </si>
  <si>
    <t>HAAT Force South Metro</t>
  </si>
  <si>
    <t>https://www.haatforcesouthmetro.org/</t>
  </si>
  <si>
    <t>720-483-7864</t>
  </si>
  <si>
    <t>1401 Dry Creek Rd.</t>
  </si>
  <si>
    <t>info@haatforcesouthmetro.org</t>
  </si>
  <si>
    <t>Motel vouchers</t>
  </si>
  <si>
    <t>Homeless Outreach Providing Encouragement (H.O.P.E.)</t>
  </si>
  <si>
    <t>http://hopeforlongmont.org/</t>
  </si>
  <si>
    <t>720-494-4673</t>
  </si>
  <si>
    <t>Resources for the homeless</t>
  </si>
  <si>
    <t>HOPE ensures a sense of dignity and support to the homeless community while offering programs and referrals that encourage movement toward self-sufficiency.</t>
  </si>
  <si>
    <t>Homeward Pikes Peak</t>
  </si>
  <si>
    <t>HPP is on the front lines providing housing and intensive Substance Abuse Treatment services for adults moving from homelessness to stability.</t>
  </si>
  <si>
    <t>Interfaith Hospitality Network of Greater Denver</t>
  </si>
  <si>
    <t>https://www.familypromiseofgreaterdenver.org/about-us-2</t>
  </si>
  <si>
    <t>303-675-0713</t>
  </si>
  <si>
    <t>303-839-1826</t>
  </si>
  <si>
    <t>419 Lipan Street</t>
  </si>
  <si>
    <t>IHNExecDirector@aol.com</t>
  </si>
  <si>
    <t>Shelter, meals, case management, counseling via different Christian congregations</t>
  </si>
  <si>
    <t>Our mission is to form relationships with families at risk of or experiencing homelessness by providing shelter, meals, and a spectrum of supportive services as they obtain permanent stability.</t>
  </si>
  <si>
    <t>Joshua Station</t>
  </si>
  <si>
    <t>https://www.milehighmin.org/js/</t>
  </si>
  <si>
    <t>720-377-1103</t>
  </si>
  <si>
    <t>2330 W Mulberry Place</t>
  </si>
  <si>
    <t>info@milehighmin.org</t>
  </si>
  <si>
    <t>Joshua Station is a faith-based community helping families make the transition from homelessness to a healthy, stable living environment.  Joshua Station provides long-term transformational housing and support for high-risk families with multiple barriers to self-sufficiency.</t>
  </si>
  <si>
    <t>Marion House SET Clinic</t>
  </si>
  <si>
    <t>719-475-7314</t>
  </si>
  <si>
    <t>14 West Bijou</t>
  </si>
  <si>
    <t>Catholic Charities provides social services throughout a 10-county area with most of the services targeted to people living in Colorado Springs, Castle Rock, El Paso County and Douglas County. The agency is accredited by the Council on Accreditation and provides services to people of all races, backgrounds, and beliefs.</t>
  </si>
  <si>
    <t>Mean Street Ministry</t>
  </si>
  <si>
    <t>https://www.meanstreetministry.org</t>
  </si>
  <si>
    <t>303-232-2500</t>
  </si>
  <si>
    <t>1380 Ammons St.</t>
  </si>
  <si>
    <t>Family winter shelter, food bank</t>
  </si>
  <si>
    <t>Mean Street Ministry seeks to see lives transformed by compassionately serving people in need.</t>
  </si>
  <si>
    <t>Mercy Housing</t>
  </si>
  <si>
    <t>https://www.mercyhousing.org/about/</t>
  </si>
  <si>
    <t>303-830-3300</t>
  </si>
  <si>
    <t>1600 Broadway, Ste 2000</t>
  </si>
  <si>
    <t>Homelessness</t>
  </si>
  <si>
    <t xml:space="preserve">Mercy House is redefining affordable, low-income housing. We rae working to build a more humane world where poverty is alleviated, communities are healthy and all people can develop their full potential. </t>
  </si>
  <si>
    <t>Mercy Housing - Decatur Place</t>
  </si>
  <si>
    <t>https://www.mercyhousing.org/CO-Decatur-Place</t>
  </si>
  <si>
    <t>303-893-2718</t>
  </si>
  <si>
    <t>1155 Decatur St.</t>
  </si>
  <si>
    <t>info@mercyhousing.org</t>
  </si>
  <si>
    <t>Transitional family housing</t>
  </si>
  <si>
    <t>Decatur Place Apartments is a four-story family housing development with ground floor community and commercial space located in Denver’s Sun Valley neighborhood. The majority of families that come to Decatur Place are homeless and in dire need of basic living needs such as food, clothing, infant care, furniture, and other household staples. Many residents come without high school diplomas and are unemployed or employed in unstable, minimum-wage positions.</t>
  </si>
  <si>
    <t>Mercy's Gate's Northern Churches Care</t>
  </si>
  <si>
    <t>https://mercysgatecs.org/</t>
  </si>
  <si>
    <t>719-277-7470</t>
  </si>
  <si>
    <t>4360 Montebello Drive #300</t>
  </si>
  <si>
    <t>info@mercysgatecs.org</t>
  </si>
  <si>
    <t>From a foundation of faith in Jesus Christ, Mercy’s Gate will bridge the gap from crisis to hope for our neighbors in need.</t>
  </si>
  <si>
    <t>Mile High Behavioral Healthcare</t>
  </si>
  <si>
    <t>http://www.milehighbehavioralhealthcare.org/</t>
  </si>
  <si>
    <t>303.825.8113</t>
  </si>
  <si>
    <t>303.825.8166 </t>
  </si>
  <si>
    <t>P.O. Box 919</t>
  </si>
  <si>
    <t>Comitis Shelter, mental health and substance use treatment, transitional housing, veteran-specific shelter</t>
  </si>
  <si>
    <t xml:space="preserve">Each day at Mile High Behavioral Healthcare we bring a caring, seamless continuum of behavioral healthcare to the most vulnerable in our community—offering affordable care and shelter services with focused programs to address life challenges. </t>
  </si>
  <si>
    <t>Our mission is to promote healthy, vibrant Neighborhoods and serve as the first choice for homebuyer resources in Southern Colorado. Learn more and get involved.</t>
  </si>
  <si>
    <t>One Nation Walking Together</t>
  </si>
  <si>
    <t>https://www.onenationwt.org/</t>
  </si>
  <si>
    <t>719-329-0251</t>
  </si>
  <si>
    <t>3150 North Nevada Ave</t>
  </si>
  <si>
    <t>Native American resource</t>
  </si>
  <si>
    <t>One Nation Walking Together strives to make a positive impact in the lives of Native Americans. A people that are greatly underserved and misrepresented, ONWT is an organization about People helping People—not a cause. By addressing the specific needs of each community we serve, One Nation is able to be more than a “dump and run” charity. We deliver the basic necessities of life while uplifting the lives of the most impoverished people in our country.</t>
  </si>
  <si>
    <t>Parker Task Force Food Bank</t>
  </si>
  <si>
    <t>https://www.parkertaskforce.org/</t>
  </si>
  <si>
    <t>303-841-3460</t>
  </si>
  <si>
    <t>303-840-3912</t>
  </si>
  <si>
    <t>19105 Longs Way</t>
  </si>
  <si>
    <t>Parker</t>
  </si>
  <si>
    <t>foodbank@parkertaskforce.org</t>
  </si>
  <si>
    <t>Food bank</t>
  </si>
  <si>
    <t>The Parker Task Force is dedicated to providing individuals and families in our community with food, limited financial assistance and other support services to help them become self-sufficient. These services will be delivered with compassion, dignity and respect by our 100% volunteer staff.</t>
  </si>
  <si>
    <t>Pikes Peak United Way info and Referral Line</t>
  </si>
  <si>
    <t>https://www.ppunitedway.org/</t>
  </si>
  <si>
    <t>719-632-1543</t>
  </si>
  <si>
    <t>719-632-8139</t>
  </si>
  <si>
    <t>518 North Nevada Ave</t>
  </si>
  <si>
    <t>info@ppunitedway.org</t>
  </si>
  <si>
    <t>We work to improve education, income and health for residents in the Pikes Peak Region. We exist because issues such as poverty, homelessness and educational achievement require the collaboration of all sectors including for-profit businesses, non-profit organizations, all levels of government and all levels of education.</t>
  </si>
  <si>
    <t>Providence Network</t>
  </si>
  <si>
    <t>https://providencenetwork.org/</t>
  </si>
  <si>
    <t>303-860-8404</t>
  </si>
  <si>
    <t>303-860-1204</t>
  </si>
  <si>
    <t>801 Logan St.</t>
  </si>
  <si>
    <t>info@providencenetwork.org</t>
  </si>
  <si>
    <t>Transitional housing and affordable long-term housing for adults and families (Joy House, Providence House I/II/III, Victory House, Clausen House)</t>
  </si>
  <si>
    <t>Providence Network is a 501(c)3 Denver faith-based, urban transformational housing organization that helps men, women and families heal from addictions, abuse and homelessness to become self-sufficient, productive members of the community.</t>
  </si>
  <si>
    <t>ReGroup Foundation</t>
  </si>
  <si>
    <t>303-918-8933; Main: 720-526-8900</t>
  </si>
  <si>
    <t>6525 GunPark Dr.,Ste.370</t>
  </si>
  <si>
    <t>Joshua Hood, Founder</t>
  </si>
  <si>
    <t>regroup.jhood@gmail.com; office@regroup4vets.com</t>
  </si>
  <si>
    <t>Resort-like ranches where transitioning veterans will work on their transition</t>
  </si>
  <si>
    <t>Provide healthy, supportive living environments to transitioning veterans to prevent hardships</t>
  </si>
  <si>
    <t>RJ Montgomery Shelter/Salvation Army</t>
  </si>
  <si>
    <t>https://coloradosprings.salvationarmy.org/</t>
  </si>
  <si>
    <t>719-955-9512</t>
  </si>
  <si>
    <t>908 Yuma Street</t>
  </si>
  <si>
    <t>We have one agenda: to meet human need without discrimination</t>
  </si>
  <si>
    <t>Rocky Mountain Human Services Military &amp; Veteran Programs - Homes for All Veterans (HAV)</t>
  </si>
  <si>
    <t>https://www.rmhumanservices.org/hav</t>
  </si>
  <si>
    <t>JK: 303-636-3925 or 720-218-5910; VS: 303-636-5903; SD: 303-828-6396; Main: 855-838-7428</t>
  </si>
  <si>
    <t>9900 E. Iliff Ave.</t>
  </si>
  <si>
    <t>John Kerr, Outreach Specialist; Valerie Schneider, Veteran Support Specialist; Sonja Dahmer</t>
  </si>
  <si>
    <t>jkerr@rmhumanservices.org; vschneider@rmhumanservices.org; sdahmer@rmhumanservices.org</t>
  </si>
  <si>
    <t>SSVF (Supportive Services for Veteran Families) housing grant</t>
  </si>
  <si>
    <t>pa@sacredhearthouse.org</t>
  </si>
  <si>
    <t>SafeHouse Denver</t>
  </si>
  <si>
    <t>http://www.safehouse-denver.org/</t>
  </si>
  <si>
    <t>303-318-9989</t>
  </si>
  <si>
    <t>303-318-9979</t>
  </si>
  <si>
    <t>1649 Downing St.</t>
  </si>
  <si>
    <t>info@safehouse-denver.org</t>
  </si>
  <si>
    <t>Domestic violence shelter; individual counseling; support groups</t>
  </si>
  <si>
    <t>SafeHouse Denver assists adults, children, and youth in reclaiming their right to a life free from domestic violence.</t>
  </si>
  <si>
    <t>Salvation Army - Crossroads Center</t>
  </si>
  <si>
    <t>http://crossroadscenter.salvationarmy.org/</t>
  </si>
  <si>
    <t>(303) 295-3366</t>
  </si>
  <si>
    <t>1901 29th St.</t>
  </si>
  <si>
    <t>Bryan Swink</t>
  </si>
  <si>
    <t>bryan.swink@usw.salvationarmy.org</t>
  </si>
  <si>
    <t>Emergency shelter for men, bed rentals for working men, and transitional housing for men</t>
  </si>
  <si>
    <t>Salvation Army - Denver Adult Rehabilitation Center</t>
  </si>
  <si>
    <t>http://denverarc.salvationarmy.org/</t>
  </si>
  <si>
    <t>(303) 294-0827</t>
  </si>
  <si>
    <t>4751 Broadway</t>
  </si>
  <si>
    <t>Lt. Ryan Struck</t>
  </si>
  <si>
    <t>Ryan.Struck@usw.salvationarmy.org</t>
  </si>
  <si>
    <t>Free rehabilitation programs for drug and alcohol addiction</t>
  </si>
  <si>
    <t>Salvation Army - Denver Harbor Light Center</t>
  </si>
  <si>
    <t>http://denverharborlight.salvationarmy.org/</t>
  </si>
  <si>
    <t>(720) 305-5670</t>
  </si>
  <si>
    <t>2136 Champa St.</t>
  </si>
  <si>
    <t>Jeremy Trujillo, Intake Coordinator</t>
  </si>
  <si>
    <t>Jeremy.Trujillo@usw.salvationarmy.org</t>
  </si>
  <si>
    <t xml:space="preserve"> Residential substance use program for men and male veterans (6-9 months)</t>
  </si>
  <si>
    <t>Salvation Army - Lambuth Family Center</t>
  </si>
  <si>
    <t>http://lambuthfamilycenter.salvationarmy.org/</t>
  </si>
  <si>
    <t>2741 N. Federal Blvd.</t>
  </si>
  <si>
    <t>Janice Burns, Case Manager</t>
  </si>
  <si>
    <t>janice.burns@usw.salvationarmy.org</t>
  </si>
  <si>
    <t>Long-term housing for families</t>
  </si>
  <si>
    <t>SECOR</t>
  </si>
  <si>
    <t>https://www.secorcares.com/</t>
  </si>
  <si>
    <t>720-842-5621</t>
  </si>
  <si>
    <t>16965 Pine Lane</t>
  </si>
  <si>
    <t>info@secorcares.com</t>
  </si>
  <si>
    <t>Suburban poverty</t>
  </si>
  <si>
    <t>Caring for people faced with suburban poverty, restoring hope and dignity, and guiding them toward a self-sufficient life!</t>
  </si>
  <si>
    <t>Shannon's Hope Maternity Home</t>
  </si>
  <si>
    <t>http://www.shannonshope.org</t>
  </si>
  <si>
    <t>(303) 480-5433</t>
  </si>
  <si>
    <t>P.O. Box 1477</t>
  </si>
  <si>
    <t>cy_lesranch@msn.com</t>
  </si>
  <si>
    <t>Temporary housing for pregnant mothers</t>
  </si>
  <si>
    <t>Shannon's Hope is a residence providing a safe community for pregnant and postpartum women of child-bearing age.</t>
  </si>
  <si>
    <t xml:space="preserve">Soldier’s​ ​Angels </t>
  </si>
  <si>
    <t>https://soldiersangels.org/</t>
  </si>
  <si>
    <t>303-578-6580</t>
  </si>
  <si>
    <t>(mobile location)</t>
  </si>
  <si>
    <t>Kristen Henning</t>
  </si>
  <si>
    <t>khenning@soldiersangels.org</t>
  </si>
  <si>
    <t xml:space="preserve">Care packages to veterans, active duty, and families and VA hospital visits </t>
  </si>
  <si>
    <t>The mission of Soldiers' Angels is to provide aid, comfort, and resources to the military, veterans, and their families.</t>
  </si>
  <si>
    <t>Springs Rescue Mission</t>
  </si>
  <si>
    <t>https://www.springsrescuemission.org/</t>
  </si>
  <si>
    <t>719-632-1822</t>
  </si>
  <si>
    <t>5 West Las Vegas Street</t>
  </si>
  <si>
    <t>info@springsrescuemission.org</t>
  </si>
  <si>
    <t>Fighting poverty</t>
  </si>
  <si>
    <t>Because of our love for and obedience to God, our mission is to mobilize the community to provide relief, rehabilitation and empowerment services.</t>
  </si>
  <si>
    <t>The Delores Project</t>
  </si>
  <si>
    <t>https://www.thedeloresproject.org/</t>
  </si>
  <si>
    <t>(303) 534-5411</t>
  </si>
  <si>
    <t>P.O. Box 1406</t>
  </si>
  <si>
    <t>For shelter: Emily</t>
  </si>
  <si>
    <t>info@thedeloresproject.org; Shelter: emily@thedeloresproject.org</t>
  </si>
  <si>
    <t>Shelter and transitional housing for women and transgender individuals</t>
  </si>
  <si>
    <t>The Delores Project provides safe, comfortable shelter and personalized services for unaccompanied women and transgender individuals experiencing homelessness. We also work to end homelessness by advocating for housing solutions.</t>
  </si>
  <si>
    <t>Urban Peak for Youth Cs</t>
  </si>
  <si>
    <t>https://www.urbanpeak.org/</t>
  </si>
  <si>
    <t>719-630-3223</t>
  </si>
  <si>
    <t>423 East Cucharras Street</t>
  </si>
  <si>
    <t>Youth homeless resource</t>
  </si>
  <si>
    <t>Igniting the potential in youth to exit homelessness and create self-determined, fulfilled lives.</t>
  </si>
  <si>
    <t>Urban Peak for Youth Denver</t>
  </si>
  <si>
    <t>303-974-2908</t>
  </si>
  <si>
    <t>2100 Stout Street</t>
  </si>
  <si>
    <t>Valor Point Allies</t>
  </si>
  <si>
    <t>http://valorpointallies.org/</t>
  </si>
  <si>
    <t>3278 S. Wadsworth Blvd., Suite I-196</t>
  </si>
  <si>
    <t>Skip Bethurum, CEO</t>
  </si>
  <si>
    <t>Assist homeless veterans with issues of sobriety, drug abuse and mental health issues while providing housing through Federal &amp; State programs</t>
  </si>
  <si>
    <t>Volunteers of America - Irving Street Women Residence</t>
  </si>
  <si>
    <t>https://www.voacolorado.org/gethelp-denvermetro-ryes-irving</t>
  </si>
  <si>
    <t>303-934-9501</t>
  </si>
  <si>
    <t>601 S. Irving Street</t>
  </si>
  <si>
    <t>cmiro@voacolorado.org</t>
  </si>
  <si>
    <t>Transitional housing for women (must have been homeless on street/in shelter for a year)</t>
  </si>
  <si>
    <t>Winter Shelter Network</t>
  </si>
  <si>
    <t>https://www.wintershelternetwork.org/</t>
  </si>
  <si>
    <t>720-485-1008</t>
  </si>
  <si>
    <t>wintershelternetwork@gmail.com</t>
  </si>
  <si>
    <t>Church network for homeless and poor during the winter</t>
  </si>
  <si>
    <t>We are a network of churches serving the homeless in Douglas County by providing a temporary, safe shelter to receive REST, MEALS, and CONNECTION during the winter months.</t>
  </si>
  <si>
    <t>YWCA Shelters in Pueblo</t>
  </si>
  <si>
    <t>https://www.ywcapueblo.com/</t>
  </si>
  <si>
    <t>719-542-6904</t>
  </si>
  <si>
    <t>719-595-1796</t>
  </si>
  <si>
    <t>801 North Santa Fe Ave</t>
  </si>
  <si>
    <t>hello@ywcapueblo.com</t>
  </si>
  <si>
    <t>Women's homelessness, resource</t>
  </si>
  <si>
    <t>The YWCA is on a mission to eliminate racism, empower women, stand up for social justice, help families, and strengthen communities. We are one of the oldest and largest women’s organizations in the nation, serving over two-million women, girls and their families.</t>
  </si>
  <si>
    <t>Denver Regional Council of Governments</t>
  </si>
  <si>
    <t>https://drcog.org/programs/area-agency-aging/veteran-directed-care-program</t>
  </si>
  <si>
    <t>303-480-6799; 303-480-6755</t>
  </si>
  <si>
    <t>Amy Pulley, Veteran Directed HCBS Program Manager; Heather Kamper, Veteran Directed HCBS Supervisor</t>
  </si>
  <si>
    <t>apulley@drcog.org; hkamper@drcog.org</t>
  </si>
  <si>
    <t>Members establish guidelines, set policy and allocate funding in the areas of transportation and personal mobility, growth and development and aging and disability resources</t>
  </si>
  <si>
    <t xml:space="preserve">The Veteran Directed Care Program helps veterans who are at risk of nursing facility placement continue to live in their homes. Veteran-directed care helps veterans of all ages who need nonmedical supports and services, case management and assistance with daily activities (such as bathing and getting dressed) or instrumental activities (such as fixing meals and taking medicines), are isolated or whose caregiver is overburdened. The veteran or a caregiver manages their flexible budget to pay for services. DRCOG AAA case managers are the veteran's primary source of support through this program.   </t>
  </si>
  <si>
    <t>The Independence Center</t>
  </si>
  <si>
    <t>https://www.theindependencecenter.org/veterans/</t>
  </si>
  <si>
    <t xml:space="preserve">719-471-8181 </t>
  </si>
  <si>
    <t>719-471-7829</t>
  </si>
  <si>
    <t>729 S. Tejon St.</t>
  </si>
  <si>
    <t>Ashley Billington</t>
  </si>
  <si>
    <t>abillington@the-ic.org</t>
  </si>
  <si>
    <t xml:space="preserve">Work with people with disabilities, their families and the community to create independence </t>
  </si>
  <si>
    <t>The Veteran In Charge (VIC) program* is Veteran-directed and serves eligible Veterans of any age who want to remain living in their home and community for as long as possible.</t>
  </si>
  <si>
    <t>Your Clutter Fairy</t>
  </si>
  <si>
    <t>http://www.yourclutterfairy.com</t>
  </si>
  <si>
    <t>720-291-9686</t>
  </si>
  <si>
    <t>Vicki Ferrarello, Owner</t>
  </si>
  <si>
    <t>vicki@yourclutterfairy.com</t>
  </si>
  <si>
    <t>Professional organization services</t>
  </si>
  <si>
    <t>Colorado Coalition of the Homeless - Fort Lyon Supportive Residential Community</t>
  </si>
  <si>
    <t>https://www.coloradocoalition.org/property/fort-lyon-supportive-residential-community</t>
  </si>
  <si>
    <t>Direct: (719) 662-1108; Main: (719) 662-1108</t>
  </si>
  <si>
    <t>30999 CR15</t>
  </si>
  <si>
    <t>Las Animas</t>
  </si>
  <si>
    <t>Lynn Rider</t>
  </si>
  <si>
    <t>lrider@coloradocoalition.org</t>
  </si>
  <si>
    <t>Transitional housing for adults (civilians and vets) with substance use issues</t>
  </si>
  <si>
    <t>Colorado Veterans Community Living Centers</t>
  </si>
  <si>
    <t>303-866-5335</t>
  </si>
  <si>
    <t>1575 Sherman Street, 10th Floor</t>
  </si>
  <si>
    <t>Aaron Termain, Division Director</t>
  </si>
  <si>
    <t>aaron.termain@state.co.us</t>
  </si>
  <si>
    <t>Nursing homes/hospice for veterans</t>
  </si>
  <si>
    <t>Denver VA HUD-VASH</t>
  </si>
  <si>
    <t>303-399-8020 x4428 (office); 303-656-3728 (cell)</t>
  </si>
  <si>
    <t>Paul Deutsch, LCSW</t>
  </si>
  <si>
    <t>Paul.Deutsch2@va.gov</t>
  </si>
  <si>
    <t>Housing</t>
  </si>
  <si>
    <t>Douglas Clark</t>
  </si>
  <si>
    <t>office: 303-989-5359; cell: 720-635-6699</t>
  </si>
  <si>
    <t>snowysummit@gmail.com; dougclarkinsurance@gmail.com</t>
  </si>
  <si>
    <t>Housing for veterans with felonies</t>
  </si>
  <si>
    <t>Fisher House Foundation</t>
  </si>
  <si>
    <t>https://www.fisherhouse.org/programs/houses/house-locations/colorado-va-eastern-colorado-health-care-system/</t>
  </si>
  <si>
    <t>303-399-8020 ext. 2049</t>
  </si>
  <si>
    <t>1954 N. Quentin Street</t>
  </si>
  <si>
    <t>Tessa Levy, House Manager</t>
  </si>
  <si>
    <t>tessa.levy@va.gov</t>
  </si>
  <si>
    <t>Temporary housing for military families with a service member in the hospital</t>
  </si>
  <si>
    <t>New Genesis</t>
  </si>
  <si>
    <t>http://newgenesis.org/</t>
  </si>
  <si>
    <t>303.881.0952</t>
  </si>
  <si>
    <t>303.831.4337</t>
  </si>
  <si>
    <t>1680 Sherman Street</t>
  </si>
  <si>
    <t>Tammie Carroll, CEO</t>
  </si>
  <si>
    <t>carrollng@aol.com</t>
  </si>
  <si>
    <t>Transitional housing for working adults</t>
  </si>
  <si>
    <t>Partners in Housing</t>
  </si>
  <si>
    <t>https://partnersinhousing.org/</t>
  </si>
  <si>
    <t>719-473-8890</t>
  </si>
  <si>
    <t>719-635-9360</t>
  </si>
  <si>
    <t>455 Gold Pass Heights</t>
  </si>
  <si>
    <t>housing</t>
  </si>
  <si>
    <t>Our mission is to guide families in housing crisis from insecurity to stability, self-reliance, and prosperity.</t>
  </si>
  <si>
    <t>Reach Pikes Peak (resources for those in need</t>
  </si>
  <si>
    <t>http://www.reachpikespeak.org/</t>
  </si>
  <si>
    <t>719-358-8396</t>
  </si>
  <si>
    <t>31 N Tejon Street, Ste 310</t>
  </si>
  <si>
    <t>info@REACHPikesPeak.org</t>
  </si>
  <si>
    <t>Increase the capacity of low-income families and individuals to be self-sufficient.</t>
  </si>
  <si>
    <t>Caring for people faced with Suburban Poverty, restoring hope and dignity, and guiding them toward a self-sufficient life!"</t>
  </si>
  <si>
    <t>US Military on the Move</t>
  </si>
  <si>
    <t>https://www.usmilitaryonthemove.com/</t>
  </si>
  <si>
    <t>Online search tool for realtors who understand military benefits around buying and renting homes</t>
  </si>
  <si>
    <t>Warren Village</t>
  </si>
  <si>
    <t>www.warrenvillage.org</t>
  </si>
  <si>
    <t>303-321-2345</t>
  </si>
  <si>
    <t>1323 Gilpin St.</t>
  </si>
  <si>
    <t>info@warrenvillage.org</t>
  </si>
  <si>
    <t>United Healthcare M&amp;V (TRICARE)</t>
  </si>
  <si>
    <t>719-602-9410</t>
  </si>
  <si>
    <t>Ken Williams</t>
  </si>
  <si>
    <t>ken_williams@uhc.com</t>
  </si>
  <si>
    <t>Health insurance</t>
  </si>
  <si>
    <t xml:space="preserve">Boesen Law, LLC </t>
  </si>
  <si>
    <t>http://boesenlaw.com/en/</t>
  </si>
  <si>
    <t>303-268-3183</t>
  </si>
  <si>
    <t>303-320-1915</t>
  </si>
  <si>
    <t>4100 E. Mississippi Ave. 19th Floor</t>
  </si>
  <si>
    <t>Jon Boesen, Esq.</t>
  </si>
  <si>
    <t>JBoesen@Boesenlaw.com</t>
  </si>
  <si>
    <t>Civilian attorney who assists vets and civilians with the application/appeal process around SSI/SSDI; personal injury attorney too</t>
  </si>
  <si>
    <t xml:space="preserve">Colorado ​Bar​ ​Association​ ​-​ ​Colorado​ ​Lawyers​ ​for​ ​Colorado​ ​Veterans​ ​Legal Clinic </t>
  </si>
  <si>
    <t>http://www.cobar.org/For-Members/Pro-Bono-Opportunities/Colorado-Lawyers-for-Colorado-Veterans</t>
  </si>
  <si>
    <t>303-824-5323; 303.824.5394</t>
  </si>
  <si>
    <t xml:space="preserve">Carolyn​ ​Gravit </t>
  </si>
  <si>
    <t>​​cgravit@cobar.org; clcv@cobar.org</t>
  </si>
  <si>
    <t>Meet with an attorney free of charge and get information on topics such as Veterans resources, benefits, taxes, housing and family law</t>
  </si>
  <si>
    <t>Colorado Lawyers for Colorado Veterans is a Colorado Bar Association initiative that provides free and low-cost legal services to military veterans. Topics range from veterans’ benefits, taxes, housing, family law issues, criminal, and administrative law.</t>
  </si>
  <si>
    <t xml:space="preserve">DU​ ​Law,​ ​Veteran​ ​Advocacy​ ​Project </t>
  </si>
  <si>
    <t>https://www.law.du.edu/academics/practical-experience/clinical-programs/veterans-advocacy-project</t>
  </si>
  <si>
    <t>303-660-6421</t>
  </si>
  <si>
    <t xml:space="preserve">720-598-0458 </t>
  </si>
  <si>
    <t>1247 Santa Fe</t>
  </si>
  <si>
    <t>Ann Vessels</t>
  </si>
  <si>
    <t>avessels@law.du.edu; vap@law.du.edu</t>
  </si>
  <si>
    <t>Free legal assistance for veterans</t>
  </si>
  <si>
    <t>The Veterans Advocacy Project (VAP) at the University of Denver Sturm College of Law pairs individual veterans with teams of Colorado attorneys and Denver Law students.  These teams work primarily on VA disability benefit compensation cases at the regional level and up to the Court of Appeals for Veterans Claims in Washington D.C., and on discharge upgrade cases.</t>
  </si>
  <si>
    <t>Project Safeguard</t>
  </si>
  <si>
    <t>https://psghelps.org/</t>
  </si>
  <si>
    <t>303-219-7049</t>
  </si>
  <si>
    <t>info@psghelps.org</t>
  </si>
  <si>
    <t>Domestic violence resources</t>
  </si>
  <si>
    <t>Project Safeguard pursues safety and justice for victims of domestic violence through direct court support, advocacy services, and legal system reforms.</t>
  </si>
  <si>
    <t>Rocky Mountain Victim Law Center</t>
  </si>
  <si>
    <t>303-295-2001</t>
  </si>
  <si>
    <t>303-413-8301</t>
  </si>
  <si>
    <t>info@rmvictimlaw.org</t>
  </si>
  <si>
    <t>Pro-bono legal representation for crime victims</t>
  </si>
  <si>
    <t xml:space="preserve">Rocky Mountain Victim Law Center is a Colorado nonprofit organization providing free legal assistance to victims of violent crime to help enforce their rights under the Victims’ Rights Act. </t>
  </si>
  <si>
    <t>State Court Administrator's Office- Court Programs Unit</t>
  </si>
  <si>
    <t>https://www.courts.state.co.us/Administration/Unit.cfm?Unit=prbsolcrt</t>
  </si>
  <si>
    <t>720-625-5933</t>
  </si>
  <si>
    <t>Amy Kingery, Problem Solving Courts Analyst</t>
  </si>
  <si>
    <t>720-625-5956</t>
  </si>
  <si>
    <t>Veterans Courts are a type of problem-solving court designed to serve justice-involved military and former-military members with substance use and mental health needs through intensive supervision and treatment to increase the likelihood for successful community reintegration</t>
  </si>
  <si>
    <t>Veteran Treatment Court for Jefferson &amp; Gilpin Counties (1st Judicial District)</t>
  </si>
  <si>
    <t>303-271-6169</t>
  </si>
  <si>
    <t>100 Jefferson County Pkwy #4001</t>
  </si>
  <si>
    <t>Kasha Swiatkowski, Court Coordinator</t>
  </si>
  <si>
    <t>kasha.swiatkowski@judicial.state.co.us</t>
  </si>
  <si>
    <t>Specialized court treatment program for veterans</t>
  </si>
  <si>
    <t>Veterans Trauma Court for El Paso &amp; Teller Counties (4th Judicial District)</t>
  </si>
  <si>
    <t>719.452-5039</t>
  </si>
  <si>
    <t>270 S. Tejon St.</t>
  </si>
  <si>
    <t>Kisten Born, Veterans Trauma Court Coordinator</t>
  </si>
  <si>
    <t>kisten.born@judicial.state.co.us</t>
  </si>
  <si>
    <t>Veterans Trauma Court for El Paso &amp; Teller Counties (4th Judicial District) Peer Mentor Program</t>
  </si>
  <si>
    <t>719-452-5039</t>
  </si>
  <si>
    <t>720 S. Tejon St.</t>
  </si>
  <si>
    <t>Dabney Vance, Peer Support Specialist</t>
  </si>
  <si>
    <t>vancedab@icloud.com</t>
  </si>
  <si>
    <t>Peer mentors within the specialized court treatment program for veterans</t>
  </si>
  <si>
    <t>Veterans Treatment Court for Adams County (17th Judicial District)</t>
  </si>
  <si>
    <t>303-654-3565</t>
  </si>
  <si>
    <t>1100 Judicial Center Dr.</t>
  </si>
  <si>
    <t>Tasha Buettenback</t>
  </si>
  <si>
    <t>tasha.buettenback@judicial.state.co.us</t>
  </si>
  <si>
    <t>Veterans Treatment Court for Adams County (17th Judicial District) Peer Mentor Program</t>
  </si>
  <si>
    <t>303-570-8086</t>
  </si>
  <si>
    <t>Terry Young</t>
  </si>
  <si>
    <t>tkyaccv@gmail.com</t>
  </si>
  <si>
    <t>Veterans Treatment Court for Arapahoe/Douglas/Elbert/Lincoln Counties (18th Judicial District)</t>
  </si>
  <si>
    <t>303-550-6403</t>
  </si>
  <si>
    <t>7325 S Potomac St.</t>
  </si>
  <si>
    <t>Amanda Myers, Court Coordinator</t>
  </si>
  <si>
    <t xml:space="preserve">amanda.myers@judicial.state.co.us </t>
  </si>
  <si>
    <t>Veterans Treatment Court for Arapahoe/Douglas/Elbert/Lincoln Counties (18th Judicial District) Peer Mentor Program</t>
  </si>
  <si>
    <t>off: 720-568-4857; cell: 918-277-3427</t>
  </si>
  <si>
    <t>Todd Kramer, Veterans Court Peer Mentor Coordinator</t>
  </si>
  <si>
    <t>Jeffery.kramer@judicial.state.co.us</t>
  </si>
  <si>
    <t>Veterans​ ​Treatment​ ​Court for Denver County (2nd Judicial District)</t>
  </si>
  <si>
    <t>720-337-0540</t>
  </si>
  <si>
    <t>520 W. Colfax Ave. Rm. 135</t>
  </si>
  <si>
    <t>Kassie Snoblen and Jessica Currat</t>
  </si>
  <si>
    <t>kassie.snoblen@judicial.state.co.us</t>
  </si>
  <si>
    <t>Veterans​ ​Treatment​ ​Court for Denver County (2nd Judicial District) Peer Mentor Program</t>
  </si>
  <si>
    <t>Holden​ ​Young,​ ​Veteran​ ​Resource​ ​Manager</t>
  </si>
  <si>
    <t>Veterans Treatment Court for Lakewood Municipal</t>
  </si>
  <si>
    <t>303-987-7472</t>
  </si>
  <si>
    <t>445 S. Allison Pkwy.</t>
  </si>
  <si>
    <t>Scott Hefty, Chief Probation Officer</t>
  </si>
  <si>
    <t>ScoHef@lakewoodco.org</t>
  </si>
  <si>
    <t>A Healing Heart Therapy LLC</t>
  </si>
  <si>
    <t>https://ahealinghearttherapy.com/</t>
  </si>
  <si>
    <t>303-915-4842</t>
  </si>
  <si>
    <t>80 Garden Center</t>
  </si>
  <si>
    <t>Lisa Von Colln</t>
  </si>
  <si>
    <t>Family and Individual Therapy</t>
  </si>
  <si>
    <t>The goal at A Healing Heart Therapy is to help children, adolescents, families and individuals create positive change in their lives.</t>
  </si>
  <si>
    <t>Al-non-&amp; AL-A-Teen</t>
  </si>
  <si>
    <t>https://al-anon-co.org/</t>
  </si>
  <si>
    <t>719-632-0063</t>
  </si>
  <si>
    <t>3595 East Fountain Blvd</t>
  </si>
  <si>
    <t>Couseling for indivduals and family members affected by alcoholics</t>
  </si>
  <si>
    <t>A worldwide fellowship that unites members of different backgrounds, races, and walks of life who come together to help themselves and others to lead purposeful, useful lives by overcoming the frustration and helplessness caused by close association with an alcoholic.</t>
  </si>
  <si>
    <t>Alcoholics Anonymous</t>
  </si>
  <si>
    <t>http://www.coloradospringsaa.org/</t>
  </si>
  <si>
    <t>719-573-5020</t>
  </si>
  <si>
    <t>1353 South 8th Street, Ste 209</t>
  </si>
  <si>
    <t>serviceoffice@coloradospringsaa.org</t>
  </si>
  <si>
    <t>AA for Colorado Springs</t>
  </si>
  <si>
    <t>Alcoholics Anonymous is a fellowship of men and women who share their experience, strength and hope with each other that they may solve their common problem and help others to recover from alcoholism.</t>
  </si>
  <si>
    <t>AllHealth Network</t>
  </si>
  <si>
    <t>http://www.allhealthnetwork.org/</t>
  </si>
  <si>
    <t>303-730-8858</t>
  </si>
  <si>
    <t>info@allhealthnetwork.org</t>
  </si>
  <si>
    <t>AllHealth Network is a non-profit mental health organization that provides mental health services, behavioral health and substance use treatment in the Denver surrounding areas.</t>
  </si>
  <si>
    <t>Alzheimer’s Association24/7 Helpline</t>
  </si>
  <si>
    <t>https://alz.org/help-support/resources/helpline</t>
  </si>
  <si>
    <t>800-272-3900</t>
  </si>
  <si>
    <t>The Alzheimer's Association leads the way to end Alzheimer's and all other dementia — by accelerating global research, driving risk reduction and early detection, and maximizing quality care and support.</t>
  </si>
  <si>
    <t>America's VetDogs</t>
  </si>
  <si>
    <t>https://www.vetdogs.org</t>
  </si>
  <si>
    <t>800-548-4337</t>
  </si>
  <si>
    <t>631-930-9009</t>
  </si>
  <si>
    <t>371 East Jericho Turnpike</t>
  </si>
  <si>
    <t>Smithtown</t>
  </si>
  <si>
    <t>NY</t>
  </si>
  <si>
    <t>info@VetDogs.org</t>
  </si>
  <si>
    <t>Service dogs for veterans</t>
  </si>
  <si>
    <t>The service dog programs of America’s VetDogs® were created to provide enhanced mobility and renewed independence to United States veterans, active-duty service members, and first responders with disabilities, allowing them to once again live with pride and self-reliance.</t>
  </si>
  <si>
    <t>American Humane</t>
  </si>
  <si>
    <t>https://www.americanhumane.org/program/military/</t>
  </si>
  <si>
    <t>(800) 227-4645</t>
  </si>
  <si>
    <t>1400 16th Street NW, Suite 360</t>
  </si>
  <si>
    <t>Washington</t>
  </si>
  <si>
    <t>DC</t>
  </si>
  <si>
    <t>Rachele Belt, Military Affairs Program Manager</t>
  </si>
  <si>
    <t>infomilitaryaffairs@americanhumane.org</t>
  </si>
  <si>
    <t>Service dogs for veterans; pet fostering for active duty</t>
  </si>
  <si>
    <t>Our Pups4Patriots™ program gives veterans with PTS and TBI with support they need, while also giving shelter dogs across the United States a second chance at life — ultimately saving lives on both ends of the leash.</t>
  </si>
  <si>
    <t>Aspen Ridge Recovery</t>
  </si>
  <si>
    <t>https://www.aspenridgerecoverycenters.com/</t>
  </si>
  <si>
    <t>855-678-3144</t>
  </si>
  <si>
    <t>900 South Kipling Pkwy</t>
  </si>
  <si>
    <t>info@aspenridgerecovery.com</t>
  </si>
  <si>
    <t>Counseling and drug treatment facility</t>
  </si>
  <si>
    <t>The overall mission at AspenRidge Recovery is to cultivate a thriving and nurturing community to empower those in our care to achieve self-determination and emotional clarity. We want individuals who enter our care to understand that true recovery is actually attainable.</t>
  </si>
  <si>
    <t>AspenPointe</t>
  </si>
  <si>
    <t>https://www.aspenpointe.org/</t>
  </si>
  <si>
    <t>(719) 572-6100/(719) 635-7000</t>
  </si>
  <si>
    <t>Community mental health clinic</t>
  </si>
  <si>
    <t>AspenPointe is a leading provider of behavioral health related issues, Offering Colorado Springs Counseling services, substance abuse treatment, along with career and educational services for families and individuals. Our goal is to provide multiple avenues to help people find the treatment that will work.</t>
  </si>
  <si>
    <t>Aurora Mental Health Center</t>
  </si>
  <si>
    <t>https://www.aumhc.org/</t>
  </si>
  <si>
    <t>303-617-2300</t>
  </si>
  <si>
    <t>Aurora Mental Health Center is committed to creating healthy and secure communities by providing the least restrictive service that ensures quality, appropriate, and efficient care.</t>
  </si>
  <si>
    <t>Be Men - The Brotherhood of Extraordinary Men</t>
  </si>
  <si>
    <t>https://www.bemen.org/</t>
  </si>
  <si>
    <t>720-320-7991</t>
  </si>
  <si>
    <t>Brett "Zach" Zachman</t>
  </si>
  <si>
    <t>zach@bemen.org</t>
  </si>
  <si>
    <t>Assist men with working through wellness issues via education, mentorship, and community service</t>
  </si>
  <si>
    <t>Impacting the world one man at a time...The Brotherhood of Extraordinary Men (BeMen) is a “call to action” to reach millions of men working through wellness issues - whether emotional, financial, mental, physical, or spiritual. BeMen supports men shifting their paradigm from negative to positive, empowering them to change their lives. This shift creates a better relationship with self, which leads to healthier relationships with loved ones, and a productive relationship with society.</t>
  </si>
  <si>
    <t>Building Warriors</t>
  </si>
  <si>
    <t>https://www.buildingwarriors.net/</t>
  </si>
  <si>
    <t>720-504-6207</t>
  </si>
  <si>
    <t>P.O. Box 27586</t>
  </si>
  <si>
    <t>Kelli Gilchrist, Co-Founder and Regional Director</t>
  </si>
  <si>
    <t>info@buildingwarriors.net; kelli@buildingwarriors.net</t>
  </si>
  <si>
    <t>Military/First Responder peer mentor program/training; resilience training, spouse support groups</t>
  </si>
  <si>
    <t>Building Warriors is a peer run nonprofit specialty group of responder counselors and peer specialists providing direct services and training to support emergency responders, healthcare professionals, and others afflicted by traumatic experience.</t>
  </si>
  <si>
    <t>Canines Providing Assistance to Wounded Warriors (C-PAWW)</t>
  </si>
  <si>
    <t>www.nursing.ucdenver.edu/C-PAWW</t>
  </si>
  <si>
    <t>303-724-0225; (303) 724 -8282</t>
  </si>
  <si>
    <t>303-724-8338</t>
  </si>
  <si>
    <t>13120 E 19th Ave, ED 2 North, Rm 4201</t>
  </si>
  <si>
    <t>Meg Payton</t>
  </si>
  <si>
    <t>MEGAN.PAYTON@UCDENVER.EDU; CPAWW@ucdenver.edu</t>
  </si>
  <si>
    <t>Service and companion dogs</t>
  </si>
  <si>
    <t xml:space="preserve">The C-P.A.W.W. initiative was established in October 2013 to advance the health and well-being of members of the armed forces. At C-P.A.W.W., we are committed to the evolution of nursing knowledge within the context of research, education and practice in order to better assist the military population. </t>
  </si>
  <si>
    <t>Cedar Springs Hospital</t>
  </si>
  <si>
    <t>https://www.cedarspringsbhs.com/</t>
  </si>
  <si>
    <t>719-633-4114</t>
  </si>
  <si>
    <t>2135 Southgate Road</t>
  </si>
  <si>
    <t>Steven Krumpha</t>
  </si>
  <si>
    <t>steven.krumpha@uhsinc.com</t>
  </si>
  <si>
    <t>Inpatient psych hospital for children/adolescents/adults, residential substance use treatment for adults, psychiatric residential treatment for children/adolescents, IOP, partial hospitalizations, military specific inpatient/outpatient treatment</t>
  </si>
  <si>
    <t>Our mission is to deliver the highest quality services to individuals and families dealing with the ramifications of a psychiatric disorder or substance abuse. Our formula for success is the continued development and implementation of treatment modalities that meet the evolving needs of our patients, their families and the community.</t>
  </si>
  <si>
    <t>Centennial Peaks Hospital</t>
  </si>
  <si>
    <t>https://www.centennialpeaks.com/</t>
  </si>
  <si>
    <t>720-644-6021</t>
  </si>
  <si>
    <t>303-673-9703</t>
  </si>
  <si>
    <t>2255 S. 88th Street</t>
  </si>
  <si>
    <t>Inpatient for adult/adolescent, detox, IOP for mental health for adults/adolescents and substance use treatment for adults, ECT</t>
  </si>
  <si>
    <t xml:space="preserve">At Centennial Peaks, we help our patients build the foundation for a chance at living healthy, successful lives. </t>
  </si>
  <si>
    <t>Centro de la Familia Therapists speak Spanish</t>
  </si>
  <si>
    <t>http://www.centro.ws/</t>
  </si>
  <si>
    <t>719-227-9170</t>
  </si>
  <si>
    <t>1287 Lake PLaza Dr Ste 109</t>
  </si>
  <si>
    <t>Spanish speaking family counseling, website is in Spanish</t>
  </si>
  <si>
    <t>Cocaine Anonymous Hotline</t>
  </si>
  <si>
    <t>https://cacolorado.org/</t>
  </si>
  <si>
    <t>719-448-0110</t>
  </si>
  <si>
    <t>Cocaine Anonymous is a fellowship of men and women who share their experience, strength and hope with each other that they may solve their common problem and help others to recover from their addiction.</t>
  </si>
  <si>
    <t>Colorado Crisis line</t>
  </si>
  <si>
    <t>https://coloradocrisisservices.org/</t>
  </si>
  <si>
    <t>844-493-8255</t>
  </si>
  <si>
    <t>Mental health and substance abuse hotline</t>
  </si>
  <si>
    <t>We are Colorado’s first statewide resource for mental health, substance use or emotional crisis help, information and referrals. We formed, in partnership with the Colorado Department of Human Services, to strengthen Colorado’s mental health system. Our purpose is to provide greater access to mental health services, ensuring Coloradans get the right services in the right locations at the right time.</t>
  </si>
  <si>
    <t>Colorado Crisis Services</t>
  </si>
  <si>
    <t>Free, confidential, professional, 24/7 support, with walk in avaiable sites</t>
  </si>
  <si>
    <t>We provide free, confidential, professional and immediate support for any mental health, substance use or emotional concern, 24/7/365. Call 1-844-493-TALK (8255) or text TALK to 38255 to speak to a trained professional.</t>
  </si>
  <si>
    <t>Colorado Quit Line</t>
  </si>
  <si>
    <t>1- 800-784-8669</t>
  </si>
  <si>
    <t>Tobacco cessation</t>
  </si>
  <si>
    <t>Colorado Roots Counseling</t>
  </si>
  <si>
    <t>https://www.coloradorootscounseling.com/</t>
  </si>
  <si>
    <t>719-297-3661</t>
  </si>
  <si>
    <t>201 South Wilcox Street</t>
  </si>
  <si>
    <t>Michelle Habel</t>
  </si>
  <si>
    <t>michelle@coloradorootscounseling.com</t>
  </si>
  <si>
    <t>Individual/relationship/trauma counseling</t>
  </si>
  <si>
    <t>I use an Integrative approach to counseling which means our work together will be tailored to your situation. There is definitely no one-size-fits-all scenario. I utilize several evidence-based theoretical approaches in therapy that have proven successful in my work with Couples, Individuals, and Trauma.</t>
  </si>
  <si>
    <t>Community Reach Center</t>
  </si>
  <si>
    <t>https://www.communityreachcenter.org/</t>
  </si>
  <si>
    <t>303-853-3500</t>
  </si>
  <si>
    <t>Community Reach Center can help you or your loved one address any type of mental health concern - including depression and anxiety, grief and loss, substance use disorder, bipolar disorder, schizophrenia or upset related to a traumatic event.</t>
  </si>
  <si>
    <t>Craig Cato, MA, LPC</t>
  </si>
  <si>
    <t>No known website</t>
  </si>
  <si>
    <t>719-659-8423</t>
  </si>
  <si>
    <t>719-487-3287</t>
  </si>
  <si>
    <t>244 Washington Street</t>
  </si>
  <si>
    <t>Monument</t>
  </si>
  <si>
    <t>Behavioral Health and Social Services Provider</t>
  </si>
  <si>
    <t>Creating Mindfulness Counseling</t>
  </si>
  <si>
    <t>website not available</t>
  </si>
  <si>
    <t>719-726-0367</t>
  </si>
  <si>
    <t>685 Citadel Drive E</t>
  </si>
  <si>
    <t>Mental Health Services</t>
  </si>
  <si>
    <t>Crossroads Turning points Pueblo</t>
  </si>
  <si>
    <t>http://crossroadstp.org/</t>
  </si>
  <si>
    <t>719-546-6666</t>
  </si>
  <si>
    <t>info@crossroadsstp.org</t>
  </si>
  <si>
    <t>Individual and family substance abuse treatment centers</t>
  </si>
  <si>
    <t>To provide hope and opportunities for individuals and their families to pursue a healthy, safe, and substance free lifestyle.</t>
  </si>
  <si>
    <t>Crystal Meth Anonymous</t>
  </si>
  <si>
    <t>https://crystalmeth.org/index.php</t>
  </si>
  <si>
    <t>720-295-4409</t>
  </si>
  <si>
    <t>PO Box 921</t>
  </si>
  <si>
    <t>Crystal Meth Anonymous is a fellowship of people who share their experience, strength and hope with each other, so they may solve their common problem and help others to recover from addiction to crystal meth. The only requirement for membership is a desire to stop using. There are no dues or fees for CMA membership; we are self-supporting through our own contributions. CMA is not allied with any sect, denomination, politics, organization or institution; does not wish to engage in any controversy; and neither endorses nor opposes any causes. Our primary purpose is to lead a sober life and to carry the message of recovery to the crystal meth addict who still suffers.</t>
  </si>
  <si>
    <t>Denver Counseling Solutions</t>
  </si>
  <si>
    <t>https://denvercounselingsolutions.com/</t>
  </si>
  <si>
    <t>720-608-0379</t>
  </si>
  <si>
    <t>12760 Stroh Ranch Way, Ste 103</t>
  </si>
  <si>
    <t>Denver's south sururban couseling</t>
  </si>
  <si>
    <t>Denver Health Medical Center - Mental Health and Addiction Services</t>
  </si>
  <si>
    <t>https://www.denverhealth.org/services/behavioral-health</t>
  </si>
  <si>
    <t>(303) 602-4357</t>
  </si>
  <si>
    <t>777 Bannock Street</t>
  </si>
  <si>
    <t>Inpatient and outpatient for adults/adolescents/children, substance use treatment for adults/adolescents, suboxone/methodone clinic, detox facility (Denver CARES), neuro/psych testing, smoking cessation</t>
  </si>
  <si>
    <t>Both the mental health and addiction teams at Denver Health treat a wide variety of child, adolescent, and adult behavioral, emotional and substance abuse disorders. Patients of all ages work with our experienced team to develop treatment plans that address their unique needs. The goal of treatment is to improve self-care, social and emotional functioning.</t>
  </si>
  <si>
    <t>Denver Springs</t>
  </si>
  <si>
    <t>https://denversprings.com/</t>
  </si>
  <si>
    <t>(720) 410-5974/(214) 437-3366/(720) 643-4300</t>
  </si>
  <si>
    <t>8835 American Way</t>
  </si>
  <si>
    <t>denverspringsinfo@spsh.com</t>
  </si>
  <si>
    <t>Inpatient/partial hospitalization/IOP/medication management for adults &amp; adolescents for mental health and substance use</t>
  </si>
  <si>
    <t>At Denver Springs, we offer integrated treatment programs designed to work with individuals through each step of recovery. We assess and personalize programs and services to help you become happier, stronger, and healthier than ever before.</t>
  </si>
  <si>
    <t>Depression and Bipolar Support Alliance (DBSA) Veterans Group</t>
  </si>
  <si>
    <t>https://www.dbsacoloradosprings.org/</t>
  </si>
  <si>
    <t>719-477-1515</t>
  </si>
  <si>
    <t xml:space="preserve"> 2132 E. Bijou Street, Suite 112</t>
  </si>
  <si>
    <t>Support groups</t>
  </si>
  <si>
    <t>We host peer-led support groups to meet the needs of different individuals.  Our groups are free, confidential, and open to everyone.  We welcome you to join us!</t>
  </si>
  <si>
    <t>Devereux Advanced Behavioral Health</t>
  </si>
  <si>
    <t>https://www.devereux.org/site/SPageServer/?pagename=co_index</t>
  </si>
  <si>
    <t>Main: 303-466-7391; Direct: 303-438-2208</t>
  </si>
  <si>
    <t>303-438-2270</t>
  </si>
  <si>
    <t>8405 Church Ranch Blvd.</t>
  </si>
  <si>
    <t>Allison Wheeler, Intake Manager</t>
  </si>
  <si>
    <t>referralco@devereux.org</t>
  </si>
  <si>
    <t>Residential, intensive home-based services, outpatient, medication management, day treatment, employment assistance for children and adolescents</t>
  </si>
  <si>
    <t>Devereux Advanced Behavioral Health Colorado is proud to serve as the state’s premier behavioral healthcare facility, treating youth with psychiatric, emotional and behavioral disorders. Nationally recognized for its innovative and family-focused programs, Devereux Colorado offers a wide range of individualized, community-based services and supports.</t>
  </si>
  <si>
    <t>DOD Safe Helpline</t>
  </si>
  <si>
    <t>https://www.safehelpline.org/</t>
  </si>
  <si>
    <t>877-995-5247</t>
  </si>
  <si>
    <t>1220 L Street NW, Ste 205</t>
  </si>
  <si>
    <t>sexual assualt helpline</t>
  </si>
  <si>
    <t>We know that reaching out for support after sexual assault can be difficult, and you need to be able to trust that the information you disclose will be protected. Sometimes it’s not always clear whether the support you receive will be anonymous or in some cases, remain confidential, and what that means. To best support survivors, Safe Helpline is both anonymous and confidential, as well as secure, which gives us the ability to provide a uniquely safe space for survivors to heal at their own pace.</t>
  </si>
  <si>
    <t xml:space="preserve">Dominique Condevaux LAC, LPC                                </t>
  </si>
  <si>
    <t>https://www.paxcounsel.com/</t>
  </si>
  <si>
    <t>303-819-7788</t>
  </si>
  <si>
    <t>12101 East 2nd Ave, Ste 201B</t>
  </si>
  <si>
    <t>dominique@paxcounsel.com</t>
  </si>
  <si>
    <t>internet/telehealth and/or in home sessions</t>
  </si>
  <si>
    <t>Eagles Nest Ranch - Healing Horses for the Armed Forces</t>
  </si>
  <si>
    <t>http://www.eaglesnestranch.org/programs/healing-horses-for-the-armed-forces/</t>
  </si>
  <si>
    <t>303.596.2784</t>
  </si>
  <si>
    <t>40757 County Rd. 21</t>
  </si>
  <si>
    <t>Elizabeth</t>
  </si>
  <si>
    <t>eaglesnestranch501@gmail.com</t>
  </si>
  <si>
    <t>Equine therapy</t>
  </si>
  <si>
    <t>The Healing Horses for the Armed Forces program serves active duty and veteran service members as well as their family members. Sessions are open to the service member, their spouse, and their children free of charge.  Here at Eagle’s Nest Ranch, our desire is to offer support to our nation’s service members and veterans by creating a safe place for them to adjust, reconnect, and to remind them that there is always hope no matter what they have faced.</t>
  </si>
  <si>
    <t>Family Care Center</t>
  </si>
  <si>
    <t>www.fccsprings.com</t>
  </si>
  <si>
    <t>Main: 719-540-2100; Direct: 719-540-2136</t>
  </si>
  <si>
    <t>719-540-2102</t>
  </si>
  <si>
    <t>1330 Quail Lake Loop</t>
  </si>
  <si>
    <t>Duane France, LPC, Director of Veteran Services</t>
  </si>
  <si>
    <t>Dfrance@fccsprings.com</t>
  </si>
  <si>
    <t>Low-cost mental health treatment for active duty, veterans and families</t>
  </si>
  <si>
    <t>Finding Our Voices- FOV</t>
  </si>
  <si>
    <t>https://findingourvoicescs.org/</t>
  </si>
  <si>
    <t>719-650-3624</t>
  </si>
  <si>
    <t>PO Box 1442</t>
  </si>
  <si>
    <t>fovartshow@gmail.com</t>
  </si>
  <si>
    <t>Healing Art Actvities for Survivors of Sexual Assault</t>
  </si>
  <si>
    <t>Finding Our Voices empowers survivors of sexual assualt to thrive by offering creative actvities and healing events while advocating in our community.</t>
  </si>
  <si>
    <t>Freedom Service Dogs - Operation Freedom Program</t>
  </si>
  <si>
    <t>https://freedomservicedogs.org/</t>
  </si>
  <si>
    <t>303.922.6231</t>
  </si>
  <si>
    <t>303.922.6234</t>
  </si>
  <si>
    <t>7193 S Dillon Ct.</t>
  </si>
  <si>
    <t>info@freedomservicedogs.org</t>
  </si>
  <si>
    <t>Fulfillment Counseling &amp; Life Coaching</t>
  </si>
  <si>
    <t>https://www.fulfillmentcounselingandlifecoaching.com/</t>
  </si>
  <si>
    <t>719-445-0840</t>
  </si>
  <si>
    <t>2975 Broadmoor Valley Road</t>
  </si>
  <si>
    <t>Dr Dana C Avey</t>
  </si>
  <si>
    <t>In peron and On-line couseling</t>
  </si>
  <si>
    <t>A true believer in the mind-body connection, I value and utilize an integrated and holistic approach to empower individuals to take charge of their wellness, promote their greatest and highest selves, and access an authentic and meaningful existence that leads to fulfillment.</t>
  </si>
  <si>
    <t>Give an Hour</t>
  </si>
  <si>
    <t>https://giveanhour.org/</t>
  </si>
  <si>
    <t>720-772-1414</t>
  </si>
  <si>
    <t>P.O. Box 5918</t>
  </si>
  <si>
    <t>Bethesda</t>
  </si>
  <si>
    <t>MD</t>
  </si>
  <si>
    <t>Katie Civiletto, Program Specialist</t>
  </si>
  <si>
    <t>Kciviletto@giveanhour.org</t>
  </si>
  <si>
    <t>Free mental health treatment for active duty, veterans and families</t>
  </si>
  <si>
    <t>Harmonized Brain Centers</t>
  </si>
  <si>
    <t>https://www.harmonizedbraincenters.com/colorado-springs</t>
  </si>
  <si>
    <t>719-661-6422</t>
  </si>
  <si>
    <t>2149 N Academy Blvd</t>
  </si>
  <si>
    <t>Mental health</t>
  </si>
  <si>
    <t>At Harmonized Brain Centers we have a passion to help people maximize the efficiency of their uniquely and divinely created brain by using an integrated approach by using the most cutting edge and common sense methods. Our staff and owners not only have extensive knowledge in dealing with neurological issues but we also have personal experience in helping our family members, friends and clients improve.</t>
  </si>
  <si>
    <t>Harmony's Heart Coaching</t>
  </si>
  <si>
    <t>http://harmonysheartcoaching.com/#</t>
  </si>
  <si>
    <t>303-327-9073</t>
  </si>
  <si>
    <t>Glenn Weissel</t>
  </si>
  <si>
    <t>glenn@harmonysheartcoaching.com</t>
  </si>
  <si>
    <t>Headstrong</t>
  </si>
  <si>
    <t>http://getheadstrong.org/</t>
  </si>
  <si>
    <t>Zach Iscol, Executive Director</t>
  </si>
  <si>
    <t>info@getheadstrong.org</t>
  </si>
  <si>
    <t>Headstrong provides cost-free, bureaucracy-free, stigma-free, confidential, and effective mental health treatment for post-9/11 veterans and their families.  Together, We Can Make Trauma Just  A Memory.</t>
  </si>
  <si>
    <t>Healing Warriors Program</t>
  </si>
  <si>
    <t>https://healingwarriorsprogram.org/</t>
  </si>
  <si>
    <t>303-522-6113; 970-776-VETS (8387)</t>
  </si>
  <si>
    <t>Shelly Poland, Outreach Director and Co-Founder</t>
  </si>
  <si>
    <t>spoland@healingwarriorsprogram.org; noco-clinic@healingwarriorsprogram.org</t>
  </si>
  <si>
    <t>Provide Acupuncture, CranioSacral and Healing Touch Therapy to Service Members and their family for pain, PTSD and sleep</t>
  </si>
  <si>
    <t>Healing Warriors Program opened July 2013 and is serving the veteran community and their families by providing care therapies that integrate with a service member’s standard medical care in order to achieve the individual’s wellness goals and restore quality of life.</t>
  </si>
  <si>
    <t>Health Solutions</t>
  </si>
  <si>
    <t>https://www.health.solutions/</t>
  </si>
  <si>
    <t>719-545-2746</t>
  </si>
  <si>
    <t>41 Montebello Rd</t>
  </si>
  <si>
    <t>info@health.solutions</t>
  </si>
  <si>
    <t>Behavioral Health and Recovery Treatment Services</t>
  </si>
  <si>
    <t>Heart and Soul Counseling Services</t>
  </si>
  <si>
    <t>https://sharontheshrink.com/</t>
  </si>
  <si>
    <t>719-488-3333</t>
  </si>
  <si>
    <t>716 North Tejon Street</t>
  </si>
  <si>
    <t>Therapy, by appt only</t>
  </si>
  <si>
    <t>My focus is to help individuals heal, energize, and become aware of their inner strengths. This is achieved by providing a neutral safe space, listening to your concerns, and customizing a treatment plan.</t>
  </si>
  <si>
    <t>Heart-Hands-Healings Addiction &amp; MH</t>
  </si>
  <si>
    <t>719-432-5000</t>
  </si>
  <si>
    <t>635 Southpointe Ct. Ste 135</t>
  </si>
  <si>
    <t>Reiki, Integrated Energy Therapy</t>
  </si>
  <si>
    <t>HEARTBEAT</t>
  </si>
  <si>
    <t>http://heartbeatsurvivorsaftersuicide.org/20170826_v481/</t>
  </si>
  <si>
    <t>(see website)</t>
  </si>
  <si>
    <t>(varies per location)</t>
  </si>
  <si>
    <t>Peer support group for loved ones who died by suicide</t>
  </si>
  <si>
    <t>HEARTBEAT is a peer support group offering empathy, encouragement, and direction following the suicide of a loved one.</t>
  </si>
  <si>
    <t>HeartLight Center</t>
  </si>
  <si>
    <t>http://www.heartlightcenter.org/</t>
  </si>
  <si>
    <t>720-284-2652</t>
  </si>
  <si>
    <t>303-369-1121</t>
  </si>
  <si>
    <t>11150 E. Dartmouth Avenue</t>
  </si>
  <si>
    <t>Jennifer McBride, President (VP of Grief Support &amp; Community Education at Horan &amp; McConaty Funeral Home)</t>
  </si>
  <si>
    <t>jmcbride@horancares.com</t>
  </si>
  <si>
    <t>Grief and loss support</t>
  </si>
  <si>
    <t>HeartLight Center provides affordable grief education and support for the Denver metropolitan community.  Offered in group sessions, our work provides participants with the community and insight to gain the strength and peace they need to effectively move forward with their lives.</t>
  </si>
  <si>
    <t>Helen and Arthur E. Johnson Depression Center</t>
  </si>
  <si>
    <t>https://www.coloradodepressioncenter.org/</t>
  </si>
  <si>
    <t>303-724-3300</t>
  </si>
  <si>
    <t>13199 E. Montview Blvd. Ste. 330</t>
  </si>
  <si>
    <t>Azure Brame</t>
  </si>
  <si>
    <t>Azure.Brame@UCDenver.edu</t>
  </si>
  <si>
    <t>Psychotherapy and medication management for CU employees and students, some private insurance accepted for people outside of CU</t>
  </si>
  <si>
    <t>We are here to improve the lives of people with depression and mood disorders through clinical excellence, innovative research, community programs, and education.</t>
  </si>
  <si>
    <t>Jefferson Center for Mental Health, Veteran and Military Family Services</t>
  </si>
  <si>
    <t>https://www.jcmh.org/</t>
  </si>
  <si>
    <t>303-432-5054</t>
  </si>
  <si>
    <t>Carl LaFaro, Program Manager</t>
  </si>
  <si>
    <t>veterans@jcmh.org</t>
  </si>
  <si>
    <t>OUR MISSION: To inspire hope, improve lives, and strengthen our community by providing mental heath and related solutions for individuals and families.</t>
  </si>
  <si>
    <t>Jeri Sutton-Shores, LPC, EMDR</t>
  </si>
  <si>
    <t>https://jeridoestherapy.com/</t>
  </si>
  <si>
    <t>719-475-1434</t>
  </si>
  <si>
    <t>719-576-0086</t>
  </si>
  <si>
    <t>108 Cobblestone Drive</t>
  </si>
  <si>
    <t>Jeri Sutton-Shores</t>
  </si>
  <si>
    <t>jeridoestherapy@comcast.net</t>
  </si>
  <si>
    <t>Counseling with specialties on trauma, PTSD, EMDR, and hypnotherapy</t>
  </si>
  <si>
    <t>Lifted From The Rut Addiction Services</t>
  </si>
  <si>
    <t>https://liftedfromtherut.com/about/</t>
  </si>
  <si>
    <t>970-331-4469</t>
  </si>
  <si>
    <t>Rob Lohman</t>
  </si>
  <si>
    <t>rob@liftedfrom the rut.com</t>
  </si>
  <si>
    <t>Podcast, coaching and intervention program</t>
  </si>
  <si>
    <t>The mission of The A.R.T. of Intervention Project is to develop a practical and comprehensive resource for families and professionals. This is a resource of collective wisdom and experience from Interventionists across the country that understand proven practices which help the family and their loved one understand what makes an intervention effective and successful.</t>
  </si>
  <si>
    <t>Lincoln Trail Behavioral Health System</t>
  </si>
  <si>
    <t>http://www.lincolnbehavioral.com/phy-military.asp</t>
  </si>
  <si>
    <t>(270) 351-9444</t>
  </si>
  <si>
    <t>3909 S. Wilson Rd.</t>
  </si>
  <si>
    <t>Redcliff</t>
  </si>
  <si>
    <t>KY</t>
  </si>
  <si>
    <t>Brett Peterson</t>
  </si>
  <si>
    <t>Brett.Peterson@uhsinc.com</t>
  </si>
  <si>
    <t>Mental health, substance abuse, and dual diagnosis treatment, particularly for combat stress, for active duty, reservists, National Guard and veterans</t>
  </si>
  <si>
    <t xml:space="preserve">Serving patients from around the country, Lincoln Trail Behavioral Health System’s Mission Wellness Program is designated as a Patriot Support Center of Excellence. It is available to active duty military, reservists, National Guard members and veterans experiencing mental health, substance abuse and dual diagnosis issues — particularly those related to combat and stress. </t>
  </si>
  <si>
    <t>Marcus Institute for Brain Health</t>
  </si>
  <si>
    <t>http://www.ucdenver.edu/anschutz/patientcare/marcusinstitute/Pages/marcusinstitute.aspx</t>
  </si>
  <si>
    <t>303.968.5049; Main: 303.724.4824</t>
  </si>
  <si>
    <t>303.724.3590</t>
  </si>
  <si>
    <t>12348 E. Montview Blvd.</t>
  </si>
  <si>
    <t>aURORA</t>
  </si>
  <si>
    <t>Spencer Milo</t>
  </si>
  <si>
    <t>spencer.milo@ucdenver.edu</t>
  </si>
  <si>
    <t>TBI treatment</t>
  </si>
  <si>
    <t xml:space="preserve">The MIBH provides specialty care for military Veterans and retired athletes struggling with mild to moderate traumatic brain injuries (including concussion) and changes in psychological health. Patients at the MIBH are treated as a person first.  We welcome Veterans of any discharge status. </t>
  </si>
  <si>
    <t>Mental Health Center of Denver (MHCD)</t>
  </si>
  <si>
    <t>https://mhcd.org</t>
  </si>
  <si>
    <t>303-504-7900</t>
  </si>
  <si>
    <t xml:space="preserve">The Mental Health Center of Denver is a place for recovery, resilience and well-being, known locally and nationally as a model for innovative and effective community behavioral health care. </t>
  </si>
  <si>
    <t>Mental Health Partners</t>
  </si>
  <si>
    <t>https://www.mhpcolorado.org/</t>
  </si>
  <si>
    <t>303-443-8500</t>
  </si>
  <si>
    <t>Mental Health Partners (MHP) is dedicated to providing high-quality mental health care and addiction recovery services in a supportive, welcoming and confidential environment.</t>
  </si>
  <si>
    <t>Monument Counseling-MH, SBTX</t>
  </si>
  <si>
    <t>719-487-1102</t>
  </si>
  <si>
    <t>325 Second Street</t>
  </si>
  <si>
    <t xml:space="preserve">Monument </t>
  </si>
  <si>
    <t>Alcohol and Drug treatment Facility</t>
  </si>
  <si>
    <t>Monument Counseling Center is committed to assisting the community of Monument, Colorado and the surrounding areas to getting their life back after struggling with substance abuse. Because of this, Monument Counseling Center provides a wide assortment of services in line with their belief of treatments that work - including Outpatient Drug Rehab, Intensive Outpatient Treatment and others.</t>
  </si>
  <si>
    <t>My Quiet Cave</t>
  </si>
  <si>
    <t>http://myquietcave.com/</t>
  </si>
  <si>
    <t>720-722-2283</t>
  </si>
  <si>
    <t>1101 S. Washington St.</t>
  </si>
  <si>
    <t>Brandon Appelhans, Founder and XO; Kimberly Britt, Program Director</t>
  </si>
  <si>
    <t>brandon@myquietcave.org; kbritt@myquietcave.org</t>
  </si>
  <si>
    <t>Faith-based groups/workshops for people living with mental health issues and their families; starting a group for veterans called Overcome</t>
  </si>
  <si>
    <t>National Alliance on Mental Illness Denver</t>
  </si>
  <si>
    <t>http://www.namicolorado.org/HOME/tabid/210/Default.aspx</t>
  </si>
  <si>
    <t>303-321-3104</t>
  </si>
  <si>
    <t>3333 South Bannock St Ste 430</t>
  </si>
  <si>
    <t>info@namicolorado.org</t>
  </si>
  <si>
    <t>mental health</t>
  </si>
  <si>
    <t>The mission of NAMI Colorado is to build communities of recovery and hope by educating, supporting, and advocating for individuals affected by mental illness and their families.</t>
  </si>
  <si>
    <t>North Range Behavioral Health</t>
  </si>
  <si>
    <t>http://www.northrange.org/</t>
  </si>
  <si>
    <t>970-347-2120</t>
  </si>
  <si>
    <t>1300 N. 17th Avenue</t>
  </si>
  <si>
    <t>Operation Equine</t>
  </si>
  <si>
    <t>https://operationequine.org/</t>
  </si>
  <si>
    <t>720-588-3035</t>
  </si>
  <si>
    <t>Michelle Kaye</t>
  </si>
  <si>
    <t>michelle@operationequine.org</t>
  </si>
  <si>
    <t>Counsel. Train. Connect.  Proudly empowering Military, Veteran, and Emergency Responder families to reconnect and heal through the power of Equine Therapies.</t>
  </si>
  <si>
    <t>Operation Silver Spurs</t>
  </si>
  <si>
    <t>303-332-9230</t>
  </si>
  <si>
    <t>Brad Meyers, Founder</t>
  </si>
  <si>
    <t xml:space="preserve"> info@operationsilverspurs.org</t>
  </si>
  <si>
    <t>Equine program for veterans</t>
  </si>
  <si>
    <t>Providing veterans the opportunity to experience the power of partner-ship with horses.</t>
  </si>
  <si>
    <t>Painted Paws for Veterans</t>
  </si>
  <si>
    <t>(719) 396-0857</t>
  </si>
  <si>
    <t>(719) 375-2580</t>
  </si>
  <si>
    <t>21150 Sampson Rd</t>
  </si>
  <si>
    <t>Peyton</t>
  </si>
  <si>
    <t>paintedpawsforveterans@gmail.com</t>
  </si>
  <si>
    <t>Service dogs, therapy/companion/emotional support dogs for veterans</t>
  </si>
  <si>
    <t>Painted Paws for Veterans is about bringing dogs and wounded veterans together to help with day to day challenges.</t>
  </si>
  <si>
    <t>Peak View Behavioral Health</t>
  </si>
  <si>
    <t>https://peakviewbh.com/</t>
  </si>
  <si>
    <t>719-444-8484</t>
  </si>
  <si>
    <t>719-355-1059</t>
  </si>
  <si>
    <t>7353 Sisters Grove</t>
  </si>
  <si>
    <t>At Peak View Behavioral Health in Colorado Springs, we are dedicated to helping our clients overcome their mental and behavioral health problems. W</t>
  </si>
  <si>
    <t>Peaks Recovery Centers</t>
  </si>
  <si>
    <t>https://peaksrecovery.com/</t>
  </si>
  <si>
    <t>855-906-3924</t>
  </si>
  <si>
    <t>2270 La Montana Way</t>
  </si>
  <si>
    <t>Drug and alcohol counseling and treatment</t>
  </si>
  <si>
    <t>Our vision is to prevent and alleviate the suffering caused by drug and alcohol abuse for both our patients and their families. Our mission is to provide superior alcohol and substance abuse healthcare services, cause no unnecessary harm, and thoughtfully staff our organization to meet the unique needs of the individuals we treat.</t>
  </si>
  <si>
    <t>People House</t>
  </si>
  <si>
    <t>https://www.peoplehouse.org/</t>
  </si>
  <si>
    <t>cell: (303) 886-9243; main: (303) 480-5130</t>
  </si>
  <si>
    <t>3035 West 25th Avenue</t>
  </si>
  <si>
    <t>Rick Beaver, Veteran Reintegration Program Manager</t>
  </si>
  <si>
    <t>rickbeaver@peoplehouse.org</t>
  </si>
  <si>
    <t>Veteran one-on-one mentoring</t>
  </si>
  <si>
    <t>At People House, we believe the first step to becoming the best that we can be is to accept our total self as we are now and the experience of life as an opportunity for growth.  By teaching and practicing compassion and accepting each individual for who and what they are in the here and now, it enables us to create love, joy, peace, and fulfillment in our life experience. We offer programs that advocate for living a life of conscious awareness and responsibility, while acknowledging that we are each constantly progressing along a unique path where we will all need some help somewhere along the way.</t>
  </si>
  <si>
    <t>Perceptions Counseling Services (LGBTQ)</t>
  </si>
  <si>
    <t>https://www.perceptionscounselingservicesllc.com/</t>
  </si>
  <si>
    <t>719-201-2879</t>
  </si>
  <si>
    <t>411 Lakewood Circle, C-107B</t>
  </si>
  <si>
    <t>DeAnna Saine</t>
  </si>
  <si>
    <t>deanna@perceptionscounselingservicesllc.com</t>
  </si>
  <si>
    <t>Counselor</t>
  </si>
  <si>
    <t>Being a counselor in the Colorado Springs area has fulfilled my life-long dream of being able.to provide quality focused, affordable, mental health support in a safe and supportive environment for adult members of our community."</t>
  </si>
  <si>
    <t>Petersen Family Counseling</t>
  </si>
  <si>
    <t>https://www.petersenfamilycounseling.com/</t>
  </si>
  <si>
    <t>720-541-6289</t>
  </si>
  <si>
    <t>1660 South Albion Street Ste 515</t>
  </si>
  <si>
    <t>kpetersen@petersenfamilycounseling.com</t>
  </si>
  <si>
    <t>Family counseling</t>
  </si>
  <si>
    <t>The key thing about Petersen Family Counseling is that we focus on the entire family. When one person in a family is struggling, it affects everyone in the system. At our practice, we want everyone to understand the issues affecting them and how they can work to overcome them. Furthermore, with our help, families can return to productive, stable, and happy lives.</t>
  </si>
  <si>
    <t>Pikes Peak Therapeutic Riding Center</t>
  </si>
  <si>
    <t>https://www.stablestrides.org/</t>
  </si>
  <si>
    <t>(719) 495-3908</t>
  </si>
  <si>
    <t>13620 Halleluiah Trail</t>
  </si>
  <si>
    <t>Elbert</t>
  </si>
  <si>
    <t>Chester DeAngelis</t>
  </si>
  <si>
    <t>deangelis@pptrc.org ; PPTRC@PPTRC.org</t>
  </si>
  <si>
    <t>Our mission is to significantly improve the wellbeing of individuals through a connection with horses. We believe that horses and the therapy they provide is an essential solution to strong and healthy individuals, families, and communities.</t>
  </si>
  <si>
    <t>Pinwheel Psychological Services</t>
  </si>
  <si>
    <t>https://pinwheel-ps.com/</t>
  </si>
  <si>
    <t>719-208-6331</t>
  </si>
  <si>
    <t>3225 Templeton Gap Road, Ste 212</t>
  </si>
  <si>
    <t>Jennifer Hill</t>
  </si>
  <si>
    <t>drhill@pinwheel-ps.com</t>
  </si>
  <si>
    <t>Specializes in children and adolescent counseling</t>
  </si>
  <si>
    <t>As a licensed psychologist and licensed school psychologist, I have extensive experience working with children and families to meet children's social, emotional, and educational needs at home and school.</t>
  </si>
  <si>
    <t>Porter Adventist Hospital Behavioral Health Services</t>
  </si>
  <si>
    <t>https://www.centura.org/</t>
  </si>
  <si>
    <t>720-778-2168; 720-707-0380</t>
  </si>
  <si>
    <t>2465 S. Downing St. Ste. 110</t>
  </si>
  <si>
    <t>Inpatient for adults/geriatric, outpatient for adults/adolescents/child/geriatric, IOP for substance use, ECT</t>
  </si>
  <si>
    <t>Your health and wellness guide everything we do. We celebrate the value of each person's life as we seek to combine medical expertise with a compassionate touch to holistically care for a person’s body, mind and spirit.</t>
  </si>
  <si>
    <t>Private Practice Psychiatrist &amp; Veteran</t>
  </si>
  <si>
    <t>Elizabeth "Ellie" Stevens, MD</t>
  </si>
  <si>
    <t>289ess@gmail.com</t>
  </si>
  <si>
    <t>Air Force veteran, private practice psychiatrist, board member at My Quiet Cave</t>
  </si>
  <si>
    <t>Project Sanctuary</t>
  </si>
  <si>
    <t>719-290-1582; 720-561-9193</t>
  </si>
  <si>
    <t>PO Box 1563</t>
  </si>
  <si>
    <t>Granby</t>
  </si>
  <si>
    <t>Jason Strickland; Geneva Templeton, COO</t>
  </si>
  <si>
    <t>geneva@projectsanctuary.us; info@projectsanctuary.us</t>
  </si>
  <si>
    <t>Therapeutic recreation for active duty/veteran families</t>
  </si>
  <si>
    <t>Our comprehensive evidence-based program is one of the only ones treating the entire family, active duty service members from all branches of the military, and veterans from all eras of service. We reconnect families, restore hope, and change lives through therapeutic retreat and long-term family support services.</t>
  </si>
  <si>
    <t>PTSD Foundation of America</t>
  </si>
  <si>
    <t>https://ptsdusa.org/</t>
  </si>
  <si>
    <t>949-433-9028</t>
  </si>
  <si>
    <t>Joshua Acevedo</t>
  </si>
  <si>
    <t>joshua.acevedo@ptsdusa.org</t>
  </si>
  <si>
    <t>Provide one-on-one mentoring, support group for cambat vets in the Springs (and via Skype), support groups for families in the Springs, Camp Hope in Texas (all programs are faith-based)</t>
  </si>
  <si>
    <t>PTSD Foundation of America is dedicated to mentoring to our combat veterans and their families with post traumatic stress.</t>
  </si>
  <si>
    <t>Pueblo Rape Crisis Services</t>
  </si>
  <si>
    <t>https://www.rapecrisisservices.org/</t>
  </si>
  <si>
    <t>719-549-0549</t>
  </si>
  <si>
    <t>719-544-4075</t>
  </si>
  <si>
    <t>503 North Main Street, Ste 526</t>
  </si>
  <si>
    <t>Rape crisis line</t>
  </si>
  <si>
    <t>Pueblo Rape Crisis Services empowers survivors, provides victim advocacy, and builds community awareness to reduce sexual violence. We envision a community free of sexual violence.</t>
  </si>
  <si>
    <t>Queer Asterisk</t>
  </si>
  <si>
    <t>https://queerasterisk.com/</t>
  </si>
  <si>
    <t>720-507-6161</t>
  </si>
  <si>
    <t>Multiple sites</t>
  </si>
  <si>
    <t>info@queerasterisk.com</t>
  </si>
  <si>
    <t>Counseling and support for the LGBTQ community</t>
  </si>
  <si>
    <t>We envision a vibrant community that embraces authentic expression and transformation, where individuals with dynamic and intersecting identities can thrive.</t>
  </si>
  <si>
    <t>REBOOT Combat Recovery</t>
  </si>
  <si>
    <t>(931) 292-2011</t>
  </si>
  <si>
    <t>info@rebootrecovery.com</t>
  </si>
  <si>
    <t>12 week family-oriented, faith-based trauma recovery program (locations all over the country - one in the Springs)</t>
  </si>
  <si>
    <t>Through REBOOT COMBAT RECOVERY, combat veterans and their families are winning the fight against combat trauma.</t>
  </si>
  <si>
    <t>Recovery 360</t>
  </si>
  <si>
    <t>http://recovery-360.com/</t>
  </si>
  <si>
    <t>720-412-3513</t>
  </si>
  <si>
    <t>50 South Steele Street, ste 250</t>
  </si>
  <si>
    <t>Mental health, addiction, eating disorder help</t>
  </si>
  <si>
    <t>Recovery 360 provides specialized therapeutic support, guidance, and education to the people with whom we work as they travel their individual path of recovery to a healthy, happy, and abundant life.</t>
  </si>
  <si>
    <t>Regis University Division of Counseling</t>
  </si>
  <si>
    <t>http://www.regis.edu/academics/colleges-and-schools/rueckert-hartman/counseling-family-therapy/index</t>
  </si>
  <si>
    <t>303-964-5786</t>
  </si>
  <si>
    <t>500 East 84th Ave</t>
  </si>
  <si>
    <t>Thorton</t>
  </si>
  <si>
    <t>The Regis Center for Counseling and Family Therapy provides low to no-cost counseling services to members of our surrounding communities through sessions with Master's level therapists-in-training.</t>
  </si>
  <si>
    <t>The mission of the Division of Counseling and Family Therapy is to involve students in a search for truth, values and a just existence within the framework of humanistic, depth and systemic/relational traditions.</t>
  </si>
  <si>
    <t>River Deep Alliance</t>
  </si>
  <si>
    <t>https://www.riverdeepfoundation.org/</t>
  </si>
  <si>
    <t>720-504-9754; 303-881-0400</t>
  </si>
  <si>
    <t>JR Lapierre, Managing Director; Bob Adwar, President</t>
  </si>
  <si>
    <t>jr@anglersofhonor.org; bob@scihop.org</t>
  </si>
  <si>
    <t>Outdoor group activities (fishing, archery, etc.) for veterans and civilians with physical and psychological health issues</t>
  </si>
  <si>
    <t>The River Deep Foundation is dedicated to helping military veterans and other individuals who have experienced physical, emotional or psychological trauma—and those who assist them—to heal and re-engage in life through adventure, recreation and a network of support.</t>
  </si>
  <si>
    <t>Sandstone Care- MH, SBTX</t>
  </si>
  <si>
    <t>https://www.sandstonecare.com/colorado/colorado-springs</t>
  </si>
  <si>
    <t>719-249-3545</t>
  </si>
  <si>
    <t>2102 University Park Bld</t>
  </si>
  <si>
    <t>Young adult substance abuse treatment facilities</t>
  </si>
  <si>
    <t>At Sandstone Care, we believe in providing an evidence-based, integrated treatment program that is customized for the needs of each individual client. Our success is rooted in personalizing care and treatment plans for each client, and helping them through the recovery process.</t>
  </si>
  <si>
    <t>Seth Geer Psychotherapist- CS, Denver locations</t>
  </si>
  <si>
    <t>https://sethgeerpsychotherapy.com/</t>
  </si>
  <si>
    <t>719-377-7480</t>
  </si>
  <si>
    <t>3773 East Cherry Creek North Dr, Ste 690</t>
  </si>
  <si>
    <t>Seth Geer</t>
  </si>
  <si>
    <t>Psychotherapy</t>
  </si>
  <si>
    <t>I have a client-centered, strength-based approach that allows the therapy to proceed at a comfortable yet challenging pace that encourages optimal growth and empowerment. Beyond traditional talk therapy, I use a variety of mindfulness based interventions that help bring clients into their moment to moment experience.</t>
  </si>
  <si>
    <t>Sobriety 1st Crew Recovery, LLC</t>
  </si>
  <si>
    <t>720-630-6771</t>
  </si>
  <si>
    <t>2121 S. Blackhawk Street, Suite 200S</t>
  </si>
  <si>
    <t>Jon Steffey, Executive Director</t>
  </si>
  <si>
    <t>jon@sobriety1st.com</t>
  </si>
  <si>
    <t>IOP and sober living homes</t>
  </si>
  <si>
    <t>Sobriety 1st Crew Recovery Llc is a drug rehab facility in Aurora, Colorado. It is a Substance Abuse Rehab Facility and provides treatment to people with drug addiction and other substance abuse problems.</t>
  </si>
  <si>
    <t>Sobriety House</t>
  </si>
  <si>
    <t>http://sobrietyhouse.org/</t>
  </si>
  <si>
    <t>720-446-6770; Intake 720.381.4337</t>
  </si>
  <si>
    <t>303.777.7601</t>
  </si>
  <si>
    <t>121 Acoma Street</t>
  </si>
  <si>
    <t>Megan Farabaugh, MSW, Outreach Specialist; Crystal Colussi, Deputy Director; Sylvia Berger, Clinical Supervisor</t>
  </si>
  <si>
    <t>meganf@sobrietyhouse.org; crystalc@sobrietyhouse.org; sberger@sobrietyhouse.org</t>
  </si>
  <si>
    <t>12 step substance use treatment: 28 day residential, transitional housing, independent sober living; veteran grant (no dishonorable d/c)</t>
  </si>
  <si>
    <t>Sobriety House, Inc. is a non-profit drug and alcohol treatment center dedicated to offering affordable, effective services with an extensive continuum of care to support clients in lifelong sobriety.</t>
  </si>
  <si>
    <t>Springs Recovery Connection</t>
  </si>
  <si>
    <t>https://srchope.org/</t>
  </si>
  <si>
    <t>719-465-2295</t>
  </si>
  <si>
    <t>1930 West Colorado Ave</t>
  </si>
  <si>
    <t>info@srchope.org</t>
  </si>
  <si>
    <t>Recovery, support, housing</t>
  </si>
  <si>
    <t>We are community based citizens, in long term recovery, who want to educate, mentor, and advocate for recovery and long term recovery solutions. We support all roads to recovery. Our Mission: SRC’s mission is to strengthen the recovery community through peer-to-peer and family support, public education and advocacy.</t>
  </si>
  <si>
    <t>Step Denver</t>
  </si>
  <si>
    <t>https://stepdenver.org</t>
  </si>
  <si>
    <t>303-295-7837</t>
  </si>
  <si>
    <t>2029 Larimer Street</t>
  </si>
  <si>
    <t>stepdenver@stepdenver.org</t>
  </si>
  <si>
    <t>Sober living home for men</t>
  </si>
  <si>
    <t>Step Seven</t>
  </si>
  <si>
    <t>www.stepseven.org</t>
  </si>
  <si>
    <t>Cell: 720-298-7655; Main: 303-840-0006</t>
  </si>
  <si>
    <t>P.O. Box 3167</t>
  </si>
  <si>
    <t>Thom Straley</t>
  </si>
  <si>
    <t>contact@stepseven.org; Thomas.Straley@yahoo.com</t>
  </si>
  <si>
    <t>90 day faith based substance abuse treatment program for men with long term sober living community following graduation</t>
  </si>
  <si>
    <t>Suicide prevention Hotline</t>
  </si>
  <si>
    <t>https://suicidepreventionlifeline.org/</t>
  </si>
  <si>
    <t>1-800-273-TALK</t>
  </si>
  <si>
    <t>National suicide prevention line</t>
  </si>
  <si>
    <t>We can all help prevent suicide. The Lifeline provides 24/7, free and confidential support for people in distress, prevention and crisis resources for you or your loved ones, and best practices for professionals.</t>
  </si>
  <si>
    <t>The Blue Bench</t>
  </si>
  <si>
    <t>http://thebluebench.org/</t>
  </si>
  <si>
    <t>303-329-9922</t>
  </si>
  <si>
    <t>303-329-9964</t>
  </si>
  <si>
    <t>P.O. Box 18951</t>
  </si>
  <si>
    <t>info@thebluebench.org</t>
  </si>
  <si>
    <t>Provide free to low-cost therapy and case management services for sexual assault survivors 13yo+; also offer prevention programming</t>
  </si>
  <si>
    <t>At The Blue Bench, our mission is to eliminate sexual assault and diminish the impact it has on individuals, their loved ones and our community through comprehensive issue advocacy, prevention and care.</t>
  </si>
  <si>
    <t>The Center for Trauma and Resilience</t>
  </si>
  <si>
    <t>http://traumahealth.org/</t>
  </si>
  <si>
    <t>(303) 860-0660</t>
  </si>
  <si>
    <t>303-831-7282</t>
  </si>
  <si>
    <t>P.O. Box 18975</t>
  </si>
  <si>
    <t>Provide programs for Denver crime victims: yoga, legal assistance to immigrants, compassion fatique workshops for professionals</t>
  </si>
  <si>
    <t>The Center for Trauma &amp; Resilience provides culturally and linguistically responsive programs, health promotion and crime prevention education.</t>
  </si>
  <si>
    <t>The Empowerment Program</t>
  </si>
  <si>
    <t>https://www.empowermentprogram.org/</t>
  </si>
  <si>
    <t>303-320-1989</t>
  </si>
  <si>
    <t>303-320-3987</t>
  </si>
  <si>
    <t>1600 York St.</t>
  </si>
  <si>
    <t>info@empowermentprogram.org</t>
  </si>
  <si>
    <t>Program for women: provide transition services out of criminal justice system, healthcare for people with HIV/AIDS, substance use treatment, support groups, long-term housing for women with mental illness or disability, employment assistance</t>
  </si>
  <si>
    <t>Empowerment is a behavioral health organization that empowers women to overcome issues of substance abuse, trauma, mental health, homelessness, poverty, involvement in the criminal justice system, and unemployment.</t>
  </si>
  <si>
    <t>The Horse Protection League Veterans Program</t>
  </si>
  <si>
    <t>https://www.thehorseprotectionleague.org/</t>
  </si>
  <si>
    <t>303-229-6584</t>
  </si>
  <si>
    <t>17999 W. 60th Ave.</t>
  </si>
  <si>
    <t>Dr. Ann Sartori</t>
  </si>
  <si>
    <t>annsartori1@gmail.com; info@thehorseprotectionleague.com</t>
  </si>
  <si>
    <t>The Veterans Program provides equine therapy for veterans with PTSD and their families.</t>
  </si>
  <si>
    <t>The Medical Center of Aurora</t>
  </si>
  <si>
    <t>https://auroramed.com/campaigns/behavioral-health</t>
  </si>
  <si>
    <t>(844) 556-2012</t>
  </si>
  <si>
    <t>Inpatient psych hospital for children/adolescents/adults/geriatric, IOP for children/adolescents/adults/geriatric, substance use treatment for adults and adolescents, ECT, inpatient and outpatient for transgender and non-gender conforming individuals</t>
  </si>
  <si>
    <t>Our unique approach to working toward mindfulness and resiliency can help you achieve a balanced life. We consider emotional, physical and medical issues, using therapies and counseling to treat the whole person through various stages of life. Our program includes mental health care for children, teens, adults and seniors.</t>
  </si>
  <si>
    <t>The National Domestic Violence Hotline</t>
  </si>
  <si>
    <t>http://www.thehotline.org/</t>
  </si>
  <si>
    <t>800-799-7233</t>
  </si>
  <si>
    <t>Hotline for domestic violence resources</t>
  </si>
  <si>
    <t>The Rose Andom Center</t>
  </si>
  <si>
    <t>http://roseandomcenter.org/</t>
  </si>
  <si>
    <t>720-337-4400</t>
  </si>
  <si>
    <t>1330 Fox St.</t>
  </si>
  <si>
    <t>info@roseandomcenter.org</t>
  </si>
  <si>
    <t>The Steven A. Cohen Military Family Clinic</t>
  </si>
  <si>
    <t>www.denvercohenclinic.org</t>
  </si>
  <si>
    <t>303-724-4255</t>
  </si>
  <si>
    <t>303-724-4266</t>
  </si>
  <si>
    <t>7800 E. Orchard Rd., Suite 150</t>
  </si>
  <si>
    <t>Greenwood Village</t>
  </si>
  <si>
    <t>Dora Irvine, Case Manager</t>
  </si>
  <si>
    <t>mailto:dora.irvine@cuanschutz.edu</t>
  </si>
  <si>
    <t>Provides confidential, compassionate, individually-tailored mental health care to post-9/11 veterans, National Guardsmen, Reservists and their family members.  Services are available regardless of discharge status, role while in uniform, combat experience, ability to pay or insurance.</t>
  </si>
  <si>
    <t>The Sturm Center</t>
  </si>
  <si>
    <t>https://www.du.edu/gspp/services/sturm.html</t>
  </si>
  <si>
    <t>720-441-4710; 303-871-7942</t>
  </si>
  <si>
    <t>303-871-3668</t>
  </si>
  <si>
    <t>10730 E. Bethany Dr. Ste. 395</t>
  </si>
  <si>
    <t>Dr. Katy Barrs</t>
  </si>
  <si>
    <t>GSPP.Military@DU.EDU; kathryn.barrs@du.edu</t>
  </si>
  <si>
    <t>USNR-USMCR Psychological Health Outreach Program</t>
  </si>
  <si>
    <t>720-788-8669</t>
  </si>
  <si>
    <t>253.477.2610</t>
  </si>
  <si>
    <t>7 N. Snowmass St., Building 1301</t>
  </si>
  <si>
    <t>Buckley AFB</t>
  </si>
  <si>
    <t>Lauren Fouse, LICSW, Psychological Health Outreach Coordinator</t>
  </si>
  <si>
    <t>Lauren.Fouse@serco-na.com</t>
  </si>
  <si>
    <t>Mental health professionals who connect Sailors and Marines to free or low cost local and national resources</t>
  </si>
  <si>
    <t>Vet Center Boulder</t>
  </si>
  <si>
    <t>https://www.va.gov/directory/guide/facility.asp?ID=505</t>
  </si>
  <si>
    <t>303-440-7306</t>
  </si>
  <si>
    <t>303-449-3907</t>
  </si>
  <si>
    <t>4999 Pearl East Circle, Suite 106</t>
  </si>
  <si>
    <t>Justin Brandenburg, Outreach Specialist</t>
  </si>
  <si>
    <t>Justin.Brandenburg@va.gov</t>
  </si>
  <si>
    <t>Mental health treatment for combat veterans, MST survivors, bereavement counseling to family members of a service member lost during active duty</t>
  </si>
  <si>
    <t>Vet Center Colorado Springs</t>
  </si>
  <si>
    <t>https://www.va.gov/directory/guide/facility.asp?ID=506</t>
  </si>
  <si>
    <t>719-471-9992</t>
  </si>
  <si>
    <t>719-632-7571</t>
  </si>
  <si>
    <t>602 South Nevada Avenue</t>
  </si>
  <si>
    <t>James Barnhill, Director</t>
  </si>
  <si>
    <t>james.barnhill@va.gov</t>
  </si>
  <si>
    <t>Vet Center Denver</t>
  </si>
  <si>
    <t>https://www.va.gov/directory/guide/facility.asp?ID=5193</t>
  </si>
  <si>
    <t>303-326-0645</t>
  </si>
  <si>
    <t>303-326-0715</t>
  </si>
  <si>
    <t>7465 East First Avenue Suite B</t>
  </si>
  <si>
    <t>Jessica LaBudda, Outreach Program Specialist</t>
  </si>
  <si>
    <t>Jessica.LaBudda@va.gov</t>
  </si>
  <si>
    <t>Vet Center Ft. Collins</t>
  </si>
  <si>
    <t>https://www.va.gov/directory/guide/facility.asp?ID=5024</t>
  </si>
  <si>
    <t>970-221-5176</t>
  </si>
  <si>
    <t>970-482-9428</t>
  </si>
  <si>
    <t>702 W Drake Builing C</t>
  </si>
  <si>
    <t>Michael Snavely, Outreach Specialist</t>
  </si>
  <si>
    <t>Michael.Snavely@va.gov</t>
  </si>
  <si>
    <t>Vet Center Grand Junction</t>
  </si>
  <si>
    <t>https://www.va.gov/directory/guide/facility.asp?ID=5610</t>
  </si>
  <si>
    <t>970-245-4156</t>
  </si>
  <si>
    <t>970-245-7623</t>
  </si>
  <si>
    <t>2472 Patterson Road Unit 16</t>
  </si>
  <si>
    <t>Grand Junction</t>
  </si>
  <si>
    <t>Sadie Conklin, Outreach Specialist</t>
  </si>
  <si>
    <t>Sadie.Conklin@va.gov</t>
  </si>
  <si>
    <t>Vet Center Pueblo</t>
  </si>
  <si>
    <t>https://www.va.gov/directory/guide/facility.asp?ID=5958</t>
  </si>
  <si>
    <t>719-583-4058</t>
  </si>
  <si>
    <t>719-583-4074</t>
  </si>
  <si>
    <t>1515 Fortino Blvd., Suite 130</t>
  </si>
  <si>
    <t>Freddie Strickland, Outreach Specialist</t>
  </si>
  <si>
    <t>Freddie.Strickland@va.gov</t>
  </si>
  <si>
    <t>Veteran Puppies for Life</t>
  </si>
  <si>
    <t>custsvc@vetpuppylife.org</t>
  </si>
  <si>
    <t>Frank Griggs</t>
  </si>
  <si>
    <t>frankgriggs@vetpuppyforlife.org</t>
  </si>
  <si>
    <t>Victory Service Dogs</t>
  </si>
  <si>
    <t>https://www.victorysd.org/</t>
  </si>
  <si>
    <t>719-651-8559</t>
  </si>
  <si>
    <t>4440 Barnes Road, Suite 200</t>
  </si>
  <si>
    <t>victoryservicedogsinc@gmail.com</t>
  </si>
  <si>
    <t>Warriors Heart</t>
  </si>
  <si>
    <t>https://www.warriorsheart.com/</t>
  </si>
  <si>
    <t>(830) 225-1622</t>
  </si>
  <si>
    <t>756 Purple Sage Rd.</t>
  </si>
  <si>
    <t>Bandera</t>
  </si>
  <si>
    <t>TX</t>
  </si>
  <si>
    <t>Detox, mental health and substance abuse inpatient, intensive outpatient, outpatient, and sober living for veterans and first responders</t>
  </si>
  <si>
    <t>Welcome Home Warrior</t>
  </si>
  <si>
    <t>http://whwarrior.org/</t>
  </si>
  <si>
    <t>719-439-3621</t>
  </si>
  <si>
    <t>PO Box 7217</t>
  </si>
  <si>
    <t>Woodland Park</t>
  </si>
  <si>
    <t>welcomehomewarrior@comcast.net</t>
  </si>
  <si>
    <t>website under construction</t>
  </si>
  <si>
    <t>Welcome Home Warrior is a non-profit organization founded in March, 2007 in order to provide services to veterans, active duty military, their families and others who wanted to understand and cope with the effects of war. We serve veterans in the Teller County, Colorado and outlying areas.</t>
  </si>
  <si>
    <t>West Pines Behavioral Health</t>
  </si>
  <si>
    <t>https://www.westpinesrecovery.org/</t>
  </si>
  <si>
    <t>303-467-4080</t>
  </si>
  <si>
    <t>3400 N. Lutheran Parkway</t>
  </si>
  <si>
    <t>Inpatient for adults/geriatric, IOP for adults, outpatient for adults, detox, inpatient substance use traetment, IOP for substance use</t>
  </si>
  <si>
    <t>We offer complete behavioral health services for people who are experiencing addiction, substance use and mental health conditions. Our qualified medical and clinical teams also offer treatment for people who are affected by both substance use disorders and an emotional or psychiatric disorder. Our holistic approach to treatment focuses on your physical, emotional, social and spiritual well-being.</t>
  </si>
  <si>
    <t>Whole Balance Health</t>
  </si>
  <si>
    <t>http://www.wholebalancehealth.com/</t>
  </si>
  <si>
    <t>719-466-1165</t>
  </si>
  <si>
    <t>5526 North Academy Blvd</t>
  </si>
  <si>
    <t>info@wholebalance health.com</t>
  </si>
  <si>
    <t>mental heath and nutrition with a focus on womens empowerment</t>
  </si>
  <si>
    <t>Whole Balance Health is a group wellness practice located in Colorado Springs. We offer a number of services with a focus on mental health and nutrition counseling. Ultimately, we recognize the importance of addressing both the mind and body when it comes to the pursuit of optimal health.  We offer individual counseling, life coaching, and nutrition support to address weight challenges, chronic dieting, and disordered eating.  We also offer a number of empowering group programs aimed at addressing all of you who you are in mind, body, heart and soul.</t>
  </si>
  <si>
    <t>WIC - Anschutz (Aurora Mental Health)</t>
  </si>
  <si>
    <t>http://coloradocrisisservices.org/</t>
  </si>
  <si>
    <t>(844) 493-8255</t>
  </si>
  <si>
    <t>2206 Victor St.</t>
  </si>
  <si>
    <t>Crisis Walk-in center</t>
  </si>
  <si>
    <t>WIC - Aurora (Aurora Mental Health)</t>
  </si>
  <si>
    <t>791 Chambers Rd.</t>
  </si>
  <si>
    <t>WIC - Boulder (Mental Health Partners)</t>
  </si>
  <si>
    <t>1000 Alpine Ave.</t>
  </si>
  <si>
    <t>WIC - Denver (MHCD)</t>
  </si>
  <si>
    <t>4353 E. Colfax Ave.</t>
  </si>
  <si>
    <t>WIC - Lakewood (Jefferson Center for Mental Health)</t>
  </si>
  <si>
    <t xml:space="preserve">12055 W. 2nd Place </t>
  </si>
  <si>
    <t>WINGS Foundation</t>
  </si>
  <si>
    <t>https://www.wingsfound.org</t>
  </si>
  <si>
    <t>303-238-8660</t>
  </si>
  <si>
    <t>303-238-4739</t>
  </si>
  <si>
    <t>7550 W. Yale Ave, Suite B-201</t>
  </si>
  <si>
    <t>wings@wingsfound.org</t>
  </si>
  <si>
    <t>Provide survivors of childhood sexual abuse with referrals to clinicians, also provide trauma support groups</t>
  </si>
  <si>
    <t>Women in Crisis and Family Outreach Center</t>
  </si>
  <si>
    <t>http://thecrisiscenter.org</t>
  </si>
  <si>
    <t>303-688-1094; 303-688-8484</t>
  </si>
  <si>
    <t>303-660-8889</t>
  </si>
  <si>
    <t>P.O. Box 367</t>
  </si>
  <si>
    <t>info@thecrisiscenter.org</t>
  </si>
  <si>
    <t>Wounded Warrior Program USAF</t>
  </si>
  <si>
    <t>http://www.woundedwarrior.af.mil/</t>
  </si>
  <si>
    <t>719-208-1097</t>
  </si>
  <si>
    <t>Rod Schwald</t>
  </si>
  <si>
    <t>rschwald@afsc.com</t>
  </si>
  <si>
    <t>We provide personalized restorative care throughout their transformation back to duty, separation, or retirement, staying in contact with them throughout the process as an Airman For Life. The goal is to leave them well-equipped to manage challenges, regardless of injury or illness.</t>
  </si>
  <si>
    <t>Wounded Warrior Regiment USMC</t>
  </si>
  <si>
    <t>http://www.woundedwarrior.marines.mil/</t>
  </si>
  <si>
    <t>720-435-4536</t>
  </si>
  <si>
    <t>SSGT Dean Sanchez</t>
  </si>
  <si>
    <t>dean.sanchez@usmc.mil</t>
  </si>
  <si>
    <t>Growth and Development, Aging and Disability Resources</t>
  </si>
  <si>
    <t>Army Community Services</t>
  </si>
  <si>
    <t>719-526-4590</t>
  </si>
  <si>
    <t>Army family resource</t>
  </si>
  <si>
    <t>Our mission at ACS is to prepare and empower our Total Military Family to meet the challenges of military life by providing essential programs, resources, and services that enhance knowledge, life skills, well-being, quality of life, and retention. ACS supports the Commanders' ability to sustain mission readiness to fight and win on any battlefield.</t>
  </si>
  <si>
    <t>Calhan Soaring Eagles Ranch</t>
  </si>
  <si>
    <t>http://www.soaringeaglesranch.org/</t>
  </si>
  <si>
    <t>719-359-8879</t>
  </si>
  <si>
    <t>26261 Judge Orr Road</t>
  </si>
  <si>
    <t>Calhan</t>
  </si>
  <si>
    <t>info@soaringeaglesranch.org</t>
  </si>
  <si>
    <t>Veteran support</t>
  </si>
  <si>
    <t>Our Mission is to provide direct services and assistance to our veterans through our ministry by offering Support Compassion Kindness Motivation designed to teach life skills housing rehabilitation focusing on the strength self-direction empowerment and a hostilic healing approach including mind body and spirit and connecting the community . We are very passionate about assisting our veterans to heal and attain a positive environment for them.</t>
  </si>
  <si>
    <t>Colorado Army Reserve National Guard (COARNG) Psychological Health</t>
  </si>
  <si>
    <t>https://co.ng.mil/</t>
  </si>
  <si>
    <t>Since 1860 the Colorado National Guard has served our nation, state and communities across Colorado anytime, anywhere, always ready, always there.  This website offers many resources for its Army and Air Force Guardsmen, their families, and those wishing to join with them in that service.</t>
  </si>
  <si>
    <t>Colorado Autism Center</t>
  </si>
  <si>
    <t>https://www.autismspeaks.org/about-us</t>
  </si>
  <si>
    <t>719-313-2709</t>
  </si>
  <si>
    <t>website only</t>
  </si>
  <si>
    <t>​</t>
  </si>
  <si>
    <t>Colorado Legal Services- Colo Sprgs</t>
  </si>
  <si>
    <t>https://www.coloradolegalservices.org/</t>
  </si>
  <si>
    <t>719-471-0380</t>
  </si>
  <si>
    <t>617 South Nevada Ave</t>
  </si>
  <si>
    <t>Legal help</t>
  </si>
  <si>
    <t>Legal help for low-income Coloradans seeking assistance with civil legal needs</t>
  </si>
  <si>
    <t>Colorado Legal Services- Pueblo</t>
  </si>
  <si>
    <t>719-545-6708</t>
  </si>
  <si>
    <t>1000 West 6th Street</t>
  </si>
  <si>
    <t>Colorado Resource Portal for Veterans</t>
  </si>
  <si>
    <t>http://www.veteransresourceportal.com/</t>
  </si>
  <si>
    <t>shane.schmutz@veteranspassport2hope.org</t>
  </si>
  <si>
    <t>Online search for veteran resources in Colorado</t>
  </si>
  <si>
    <t>Community of Care Network</t>
  </si>
  <si>
    <t>https://www.douglas.co.us/community/partners-and-providers/community-of-care/</t>
  </si>
  <si>
    <t>303-660-7400</t>
  </si>
  <si>
    <t>100 3rd Street</t>
  </si>
  <si>
    <t>The community of Care Network is a collaborative group of organizations, agencies, and individuals seeking to provide an opportunity for everyone in Douglas County to thrive. Together, we educate our community, advocate on behalf of our clients and serve our most vulnerable residents.</t>
  </si>
  <si>
    <t>Denver VA Medical Center</t>
  </si>
  <si>
    <t>720-245-1550 (cell); 303-393-5205 (office)</t>
  </si>
  <si>
    <t>Dan Warvi, Public Affairs Officer</t>
  </si>
  <si>
    <t>daniel.warvi@va.gov</t>
  </si>
  <si>
    <t>Denver VA Regional Office</t>
  </si>
  <si>
    <t>303-914-5984</t>
  </si>
  <si>
    <t>Denver VARO (339), 155 Van Gordon St.</t>
  </si>
  <si>
    <t>Rebecca Sawyer Smith, Public Affairs Officer</t>
  </si>
  <si>
    <t>Rebecca.Smith1@va.gov</t>
  </si>
  <si>
    <t>Department of Veteran's Affairs</t>
  </si>
  <si>
    <t>https://www.denver.va.gov/news/</t>
  </si>
  <si>
    <t>303-393-5205</t>
  </si>
  <si>
    <t>Division of Vocational Rehabilitation</t>
  </si>
  <si>
    <t>https://www.colorado.gov/pacific/dvr</t>
  </si>
  <si>
    <t>719-635-3585</t>
  </si>
  <si>
    <t>multiple sites</t>
  </si>
  <si>
    <t>CDLE_voc.rehab@state.co.us</t>
  </si>
  <si>
    <t>We help individuals with disabilities prepare for, obtain, advance in, and maintain employment by providing a range of services based on your individual employment needs and goals.</t>
  </si>
  <si>
    <t>Douglas County Veterans Services</t>
  </si>
  <si>
    <t>Douglas county veteran resource</t>
  </si>
  <si>
    <t>The Office of Veterans Affairs provides access to benefits, services and military retiree information, including resources, emergency funds and property tax exemptions for veterans and their families. As advocates for veterans, staff provides timely information on services, events, and activities affecting veterans. This includes coordination with the Colorado Division of Veterans Affairs and the United Veterans Committee (UVC) of Colorado. The Veterans Affairs staff also assists all veterans in applying for benefits, employment assistance, medical care, transportation and coordination to other services.</t>
  </si>
  <si>
    <t>Human Trafficking Resource Center Denver</t>
  </si>
  <si>
    <t>http://ht-colorado.org/index.html</t>
  </si>
  <si>
    <t>1-866-455-5075</t>
  </si>
  <si>
    <t>PO Box 784</t>
  </si>
  <si>
    <t>info@ht-colorado.org</t>
  </si>
  <si>
    <t>PREVENTING labor and sex trafficking through awareness and advocacy. INTERVENING in the human trafficking cycle through collaboration with individuals, agencies and organizations. CONNECTING those impacted by modern-day slavery to restorative resources.</t>
  </si>
  <si>
    <t>Joining Community Forces (JCF)</t>
  </si>
  <si>
    <t>https://coloradojcf.org/</t>
  </si>
  <si>
    <t>303-921-6099</t>
  </si>
  <si>
    <t>Suzanne Buemi</t>
  </si>
  <si>
    <t>suzanne.m.buemi.ctr@mail.mil</t>
  </si>
  <si>
    <t>A voluntary military and community cooperative partnership organized to allow service providers to engage in a multi-service networking to assist with connecting Service Members and Families to local military or community resources.</t>
  </si>
  <si>
    <t>LEAP Emergency heat assistance</t>
  </si>
  <si>
    <t>https://www.colorado.gov/pacific/cdhs/leap</t>
  </si>
  <si>
    <t>1-866-432-8435</t>
  </si>
  <si>
    <t>Heat assistance</t>
  </si>
  <si>
    <t>We work to keep our communities warm during the winter (November through April) by providing assistance with heating costs, equipment repair and/or replacement of inoperable heating tools. While the program is not intended to pay the entire cost of home heating, we aim to help alleviate some of the burdens that come with Colorado's colder months.</t>
  </si>
  <si>
    <t>Military OneSource</t>
  </si>
  <si>
    <t>http://www.militaryonesource.mil/</t>
  </si>
  <si>
    <t>720-670-7339; Tollfree 800-342-9647</t>
  </si>
  <si>
    <t>Rhea Rollman</t>
  </si>
  <si>
    <t>rhea.rollman@militaryonesource.com</t>
  </si>
  <si>
    <t>Military resource website providing 24/7 support for military personnel, spouses, family members and survivors on taxes, moving, spouse employment, MWR and more</t>
  </si>
  <si>
    <t>Military Order of the Purple Heart</t>
  </si>
  <si>
    <t>http://www.mophcolorado.org/</t>
  </si>
  <si>
    <t>(574) 226-4595</t>
  </si>
  <si>
    <t>15821 E Centretech Cir</t>
  </si>
  <si>
    <t>Colby Geeker, Denver Chapter President</t>
  </si>
  <si>
    <t>jgeeker@mophchapter375.org</t>
  </si>
  <si>
    <t>Support all veterans and their families via processing veterans' claims for compensation, pension, medical care, education, job training, employment, veterans preference, housing, death, and burial benefits</t>
  </si>
  <si>
    <t>We support all veterans and their families in need, not just those belonging to The Military Order of the Purple Heart or those veterans from any particular era via processing veterans' claims for compensation, pension, medical care, education, job training, employment, veterans preference, housing, death, and burial benefits.</t>
  </si>
  <si>
    <t>Peak Military Care Network</t>
  </si>
  <si>
    <t>https://pmcn.org/</t>
  </si>
  <si>
    <t>719-577-9018; Main: 719-577-7417</t>
  </si>
  <si>
    <t>1257 Lake Plaza Drive Suite #220</t>
  </si>
  <si>
    <t>Tammi Tiefel, Program Coordinator; Roslyn Beall</t>
  </si>
  <si>
    <t>ttiefel@pmcn.org; rbeall@pmcn.org</t>
  </si>
  <si>
    <t>Services/resources for active duty, veterans, families: advocacy, mental health/substance use, caregiver support, employment, financial assistance, benefits, housing, physical health care, transition assistance</t>
  </si>
  <si>
    <t>Peak Military Care Network (PMCN) connects our community’s military service members, veterans and their families to the highest quality resources provided by our trusted community partners.</t>
  </si>
  <si>
    <t>Peak Parent Center- Disability Advocates</t>
  </si>
  <si>
    <t>https://www.peakparent.org/</t>
  </si>
  <si>
    <t>719-531-9400</t>
  </si>
  <si>
    <t>917 East Moreno Ave, Ste 140</t>
  </si>
  <si>
    <t>info@peakparent.org</t>
  </si>
  <si>
    <t>The mission of PEAK Parent Center is to provide training, information and technical assistance to equip families of children birth through twenty-six including all disability conditions with strategies to advocate successfully for their children.</t>
  </si>
  <si>
    <t>Pueblo DHS</t>
  </si>
  <si>
    <t>https://county.pueblo.org/human-services</t>
  </si>
  <si>
    <t>719-583-6000</t>
  </si>
  <si>
    <t>215 West 10th Street</t>
  </si>
  <si>
    <t xml:space="preserve">State department of health services </t>
  </si>
  <si>
    <t>Second Chance Through Faith- gang prev prgrm</t>
  </si>
  <si>
    <t>http://sctfgroup.org/index.html</t>
  </si>
  <si>
    <t>719-313-9581</t>
  </si>
  <si>
    <t>4198-B Center Park Drive</t>
  </si>
  <si>
    <t>Youth resources</t>
  </si>
  <si>
    <t>Providing second chance to youth and young adults in the prevention, intervention, and suppression of gang involvement and juvenile delinquency through Faith in the El Paso County.</t>
  </si>
  <si>
    <t>Senior Information and Assistance Center</t>
  </si>
  <si>
    <t>http://www.ppacg.org/</t>
  </si>
  <si>
    <t>719-471-2096</t>
  </si>
  <si>
    <t>15 South 7th Street</t>
  </si>
  <si>
    <t>Aging and Military resource</t>
  </si>
  <si>
    <t>The Pikes Peak Area Council of Governments, a voluntary organization of 16 counties and municipalities, aims to provide a forum for local governments to discuss issues that cross their political boundaries, identify shared opportunities and challenges, and develop collaborative strategies for action.</t>
  </si>
  <si>
    <t>Teller County Veteran Services</t>
  </si>
  <si>
    <t>http://www.co.teller.co.us/Veterans/</t>
  </si>
  <si>
    <t>719-686-5526</t>
  </si>
  <si>
    <t>800 Research Drive Ste 230</t>
  </si>
  <si>
    <t xml:space="preserve">Woodland Park </t>
  </si>
  <si>
    <t>Mike Bartol</t>
  </si>
  <si>
    <t>RMichael.Bartol@state.co.us</t>
  </si>
  <si>
    <t>Veteran resource Teller County</t>
  </si>
  <si>
    <t>Tessa Center for Domestic Violence 24/7</t>
  </si>
  <si>
    <t>https://www.tessacs.org/contact-us/</t>
  </si>
  <si>
    <t>719-633-3819</t>
  </si>
  <si>
    <t>435 Gold Pass Heights</t>
  </si>
  <si>
    <t>Domestic violence</t>
  </si>
  <si>
    <t>TESSA will provide free and voluntary services to people who identify as experiencing domestic violence. TESSA will not refuse, withhold, or deny services to any current or prospective clients on the basis of income, gender identify, gender expression, religious beliefs, actual or perceived sexual orientation, immigration status, age, race, creed, ethnicity, color, national origin, marital status, spoken language, disability, or military status. TESSA will ensure that all current or prospective clients receive this information either verbally or posted in public areas.</t>
  </si>
  <si>
    <t>The Home Front Cares</t>
  </si>
  <si>
    <t>https://www.thehomefrontcares.org/</t>
  </si>
  <si>
    <t>719-434-1407</t>
  </si>
  <si>
    <t>1120 North Circle Dr #230</t>
  </si>
  <si>
    <t>info@thehomefrontcares.org</t>
  </si>
  <si>
    <t>Military/veteran grants</t>
  </si>
  <si>
    <t>We provide emergency grants to pay essential life expenses like rent, utilities and car repairs. We serve all of Colorado, and have strong partnerships throughout the state with other non-profit and referral agencies, military installations, the VA and other veteran service organizations. Our case workers provide referral services to many of these agencies, ensuring our clients receive financial, family and emotional counseling and services, even when they do not qualify for our financial support.</t>
  </si>
  <si>
    <t>The Shandy Clinic</t>
  </si>
  <si>
    <t>https://shandyclinic.com/</t>
  </si>
  <si>
    <t>719-597-0822</t>
  </si>
  <si>
    <t>Child counseling</t>
  </si>
  <si>
    <t>The Shandy Clinic consists of multiple therapists working as a team to develop and implement individualized programs for each child. Our in-clinic team environment and child-friendly equipment helps children reach their fullest potential in the shortest amount of time.</t>
  </si>
  <si>
    <t>TREA- The Enlisted Association Chapter 1</t>
  </si>
  <si>
    <t>https://www.trea1.org/</t>
  </si>
  <si>
    <t>719-494-6647</t>
  </si>
  <si>
    <t xml:space="preserve">3035B South Academy </t>
  </si>
  <si>
    <t>treach1@msn.com</t>
  </si>
  <si>
    <t>Enlisted resource</t>
  </si>
  <si>
    <t>The mission of The Enlisted Association is to enhance the quality of life for uniformed services enlisted personnel, their families and survivors – including active components, Reserves, and National Guard, and all retirees; to stop the erosion of earned benefits through our legislative efforts, to maintain our esprit de corps, dedication and patriotism, and to continue our devotion and allegiance to God and Country. Founded in 1963 in Colorado Springs by Air Force retirees, George Skonce and Dean Sorrell, the organization was awarded a Charter from Congress in 1992. There are currently 54 active Chapters in the United States.</t>
  </si>
  <si>
    <t>Tri- County Health Center- Castle Rock</t>
  </si>
  <si>
    <t>http://www.tchd.org/</t>
  </si>
  <si>
    <t>303-220-9200</t>
  </si>
  <si>
    <t>6162 South Willow Drive Ste 100</t>
  </si>
  <si>
    <t>Adams, Arapahoe, and Douglas County resource</t>
  </si>
  <si>
    <t>United Way (Mission United)</t>
  </si>
  <si>
    <t>UnitedWayDenver.org</t>
  </si>
  <si>
    <t>O: 303.561.2239; C: 303.748.4993</t>
  </si>
  <si>
    <t>711 Park Avenue West</t>
  </si>
  <si>
    <t>Jennifer Hankel; Stephanie Sanchez (Senior Director)</t>
  </si>
  <si>
    <t>Jennifer.hankel@unitedwaydenver; stephanie.sanchez@unitedwaydenver.org</t>
  </si>
  <si>
    <t>Veteran resource network</t>
  </si>
  <si>
    <t>US Senate, Michael Bennet</t>
  </si>
  <si>
    <t>303-455-7600</t>
  </si>
  <si>
    <t>Alisha Andrews</t>
  </si>
  <si>
    <t>alisha_andrews@bennet.senate.gov</t>
  </si>
  <si>
    <t>USO at Denver MEPS</t>
  </si>
  <si>
    <t>https://denver.uso.org/meps</t>
  </si>
  <si>
    <t>303-342-6880</t>
  </si>
  <si>
    <t>721 19th St. Ste. 275</t>
  </si>
  <si>
    <t>usodenver@uso.org</t>
  </si>
  <si>
    <t>The USO strengthens America’s military service members by keeping them connected to family, home and country, throughout their service to the nation. We are the Force Behind the Forces®.</t>
  </si>
  <si>
    <t>Veterans Assistance League of CO</t>
  </si>
  <si>
    <t>https://www.valcoinc.org/</t>
  </si>
  <si>
    <t>303.394.7569</t>
  </si>
  <si>
    <t>Assist veterans and families with reintegration by helping with accessing benefits and resources</t>
  </si>
  <si>
    <t>Veterans Passport to Hope</t>
  </si>
  <si>
    <t>https://www.veteranspassport2hope.org/</t>
  </si>
  <si>
    <t>Raise awareness in Colorado about veteran's issues, fundraising, and a veteran's resource website</t>
  </si>
  <si>
    <t>Aurora Youth Options</t>
  </si>
  <si>
    <t>http://www.aurorayouthoptions.org/</t>
  </si>
  <si>
    <t>Main: 303-617-2660; Direct: 303-617-2611</t>
  </si>
  <si>
    <t>303-617-2669</t>
  </si>
  <si>
    <t>11059 E. Bethany Dr. Suite 104</t>
  </si>
  <si>
    <t>Vicki Scott, Program Director</t>
  </si>
  <si>
    <t>vickiscott@aumhc.org</t>
  </si>
  <si>
    <t>Navigation of Community Resources, Mentoring, Tutoring, Substance Use Prevention and Youth Leadership</t>
  </si>
  <si>
    <t>Aurora Youth Options (AYO) works with middle and high school-aged youth and their families to navigate, connect and provide positive, individualized resources to help youth thrive.</t>
  </si>
  <si>
    <t>Betty Ford Center Children's Program</t>
  </si>
  <si>
    <t>http://www.hazeldenbettyford.org/locations/childrens-program-aurora</t>
  </si>
  <si>
    <t>303-745-2275</t>
  </si>
  <si>
    <t>14001 East Iliff Avenue, Suite 120</t>
  </si>
  <si>
    <t>4 day skills-based program for children of parents who abuse substances</t>
  </si>
  <si>
    <t>The Hazelden Betty Ford Foundation is a force of healing and hope for individuals, families and communities affected by addiction to alcohol and other drugs.</t>
  </si>
  <si>
    <t>Center on Fathering</t>
  </si>
  <si>
    <t>https://humanservices.elpasoco.com/center-on-fathering/</t>
  </si>
  <si>
    <t>719-634-7797</t>
  </si>
  <si>
    <t>325 North El Paso Street</t>
  </si>
  <si>
    <t>DHSCenteron fathering@elpasoco.com</t>
  </si>
  <si>
    <t>Father resource</t>
  </si>
  <si>
    <t>The Center on Fathering is the only program of its type in Colorado and is equipped to help dads understand and fulfill their essential role as one of the two most important people in the life of a child. Families can get involved with the Center regardless of their situation or circumstance. The Center works with families who have court involvement, those who are working with the Department of Human Services, and those who want to improve how they parent their children. Mothers and daughters, who might have questions about fathering, may also utilize the Center on Fathering.</t>
  </si>
  <si>
    <t>Community Partnership Family Resource Center</t>
  </si>
  <si>
    <t>http://www.cpteller.org/</t>
  </si>
  <si>
    <t>719-686-0705</t>
  </si>
  <si>
    <t>11115 West Hwy 24</t>
  </si>
  <si>
    <t>Divide</t>
  </si>
  <si>
    <t>office@cpteller.org</t>
  </si>
  <si>
    <t>Family services</t>
  </si>
  <si>
    <t>Community Partnership Family Resource Center delivers programs and services which strengthen families.</t>
  </si>
  <si>
    <t>Eating Disorder Centers- Colo Sprgs, Denver</t>
  </si>
  <si>
    <t>https://eatingdisorder.care/</t>
  </si>
  <si>
    <t>719-419-8877</t>
  </si>
  <si>
    <t>3460 Briargate Blvd</t>
  </si>
  <si>
    <t>Eating disorders</t>
  </si>
  <si>
    <t>EDCare is committed to empowering individuals suffering with eating disorders to make healthy, long-lasting changes to experience the success of recovery. Matching the skills, passion, and excellence of the interdisciplinary team with the specific needs of each patient, we strive to create an environment where both patients and staff are able to celebrate the success of eating disorder recovery.  EDCare is committed to creating an inclusive and equal environment for all. This includes embracing diversity of race, religion, sex, gender identity, sexual orientation, socioeconomic status, and all body shapes and sizes.</t>
  </si>
  <si>
    <t>Family Assistance Center Buckley AFB</t>
  </si>
  <si>
    <t>http://www.buckley.af.mil/About-Us/Airman-and-Family-Readiness-Center/</t>
  </si>
  <si>
    <t>720-250-1963; Main: 720-847-6681</t>
  </si>
  <si>
    <t>Buckley AFB, Bldg. 606, Room 140</t>
  </si>
  <si>
    <t>Denise Harris</t>
  </si>
  <si>
    <t>denise.r.harris10.ctr@mail.mil</t>
  </si>
  <si>
    <t>Hearts of Valor</t>
  </si>
  <si>
    <t>https://www.heartsofvalor.org</t>
  </si>
  <si>
    <t>(210) 202-1226</t>
  </si>
  <si>
    <t>1355 Central Pkwy S. Ste. 100</t>
  </si>
  <si>
    <t>San Antonio</t>
  </si>
  <si>
    <t>Quanesha Carman</t>
  </si>
  <si>
    <t>https://www.heartsofvalor.org/contactus/Quanesha.Carman/</t>
  </si>
  <si>
    <t>Retreats for caregivers of wounded warriors</t>
  </si>
  <si>
    <t>Hearts of Valor seeks to honor the service and sacrifice of the people who care for our nation's wounded, ill or injured warriors by providing a community of support based on a foundation of empathy and mutual understanding.</t>
  </si>
  <si>
    <t>Hope House of Colorado</t>
  </si>
  <si>
    <t>http://www.hopehouseofcolorado.org/</t>
  </si>
  <si>
    <t>303-429-1012</t>
  </si>
  <si>
    <t>303-427-2286</t>
  </si>
  <si>
    <t>9088 Marshall Ct.</t>
  </si>
  <si>
    <t>info@hopehouseofcolorado.org</t>
  </si>
  <si>
    <t>Self-sufficiency programs to parenting teen moms including Residential, GED, and College &amp; Career Support programs, parenting and life skills classes, healthy relationship classes, and certified counseling (Theodora House, Kearney Street Program)</t>
  </si>
  <si>
    <t>Hope House Colorado empowers parenting teenage moms to strive for personal and economic self-sufficiency and to understand their significance in God’s sight, resulting in a healthy future for them, and for their children.</t>
  </si>
  <si>
    <t>Judi's House</t>
  </si>
  <si>
    <t>https://www.judishouse.org/</t>
  </si>
  <si>
    <t>720.941.0331</t>
  </si>
  <si>
    <t>720.941.0728</t>
  </si>
  <si>
    <t>1741 Gaylord St.
1741 Gaylord St.</t>
  </si>
  <si>
    <t>Development@judishouse.org</t>
  </si>
  <si>
    <t>Free grief counseling (group/individual/family/couples) to children and families grieving a death</t>
  </si>
  <si>
    <t>The mission of Judi’s House is to help children and families grieving a death find connection and healing.</t>
  </si>
  <si>
    <t>Safe 2 Tell Colorado</t>
  </si>
  <si>
    <t>https://safe2tell.org/</t>
  </si>
  <si>
    <t>1-877-542-7233</t>
  </si>
  <si>
    <t>1300 Broadway, 6th floor</t>
  </si>
  <si>
    <t>Anonymous reporting of violence</t>
  </si>
  <si>
    <t>To penetrate this code of silence, Safe2Tell Colorado initially was founded as a 501c3 non-profit organization, incorporated to develop a statewide anonymous reporting tool available 24-hours a day to accept reports whenever a Colorado youth or concerned adult perceived a threat to their safety or the safety of others.</t>
  </si>
  <si>
    <t>Survivor Outreach Services - US Army</t>
  </si>
  <si>
    <t>https://www.army.mil/standto/archive/2009/03/06/</t>
  </si>
  <si>
    <t>720-250-1564</t>
  </si>
  <si>
    <t>12200 E. Briarwood Avenue. Suite 160</t>
  </si>
  <si>
    <t>Lisa Cooley, Support Coordinator</t>
  </si>
  <si>
    <t>lisa.m.cooley8.ctr@mail.mil</t>
  </si>
  <si>
    <t xml:space="preserve">Survivor Outreach Services (SOS) is an Army-wide program designed to provide dedicated and comprehensive support to survivors of deceased Soldiers. </t>
  </si>
  <si>
    <t>American Foundation for Suicide Prevention</t>
  </si>
  <si>
    <t>https://afsp.org/find-support/ive-lost-someone/find-a-support-group/</t>
  </si>
  <si>
    <t>(888) 333-2377</t>
  </si>
  <si>
    <t>(out of state)</t>
  </si>
  <si>
    <t>Online search for support groups related to suicide</t>
  </si>
  <si>
    <t>AFSP is dedicated to saving lives and bringing hope to those affected by suicide.  AFSP creates a culture that’s smart about mental health by engaging in the following core strategies:</t>
  </si>
  <si>
    <t>American Military Family</t>
  </si>
  <si>
    <t>https://www.americanmilitaryfamily.org/home.html</t>
  </si>
  <si>
    <t>303-746-8195</t>
  </si>
  <si>
    <t>720-408-9936</t>
  </si>
  <si>
    <t>P.O. Box 238</t>
  </si>
  <si>
    <t>Firestone</t>
  </si>
  <si>
    <t>Debbie Quackenbush, CEO/Founder</t>
  </si>
  <si>
    <t>dq@amf100.org</t>
  </si>
  <si>
    <t>Serve active duty, veterans, and families with financial assistance, provide mental health services to combat veterans by licensed combat vet therapists</t>
  </si>
  <si>
    <t>American Military Family (AMF) provides veterans and their families with assistance, whether it be emotional, physical, mental or financial,  for their missing, suicidal, displaced or struggling Hero.  We are here to aide in their road to recovery and subsequent success</t>
  </si>
  <si>
    <t>Pikes Peak Suicide Prevention</t>
  </si>
  <si>
    <t>https://www.pikespeaksuicideprevention.org/</t>
  </si>
  <si>
    <t>(719) 573-7447</t>
  </si>
  <si>
    <t>704 North Tejon St.</t>
  </si>
  <si>
    <t>info@PikesPeakSuicidePrevention.org</t>
  </si>
  <si>
    <t>Suicide prevention training, support groups</t>
  </si>
  <si>
    <t>The mission of Pikes Peak Suicide Prevention Partnership is to unite the community in addressing suicide in the Pikes Peak Region through education, intervention, and postvention.</t>
  </si>
  <si>
    <t>Suicide Prevention Coalition of Colorado (SPCC)</t>
  </si>
  <si>
    <t>http://www.suicidepreventioncolorado.org/</t>
  </si>
  <si>
    <t>720-934-2387</t>
  </si>
  <si>
    <t>P.O. Box 17614</t>
  </si>
  <si>
    <t>info@suicidepreventioncolorado.org</t>
  </si>
  <si>
    <t>Suicide prevention, intervention and postvention; support groups</t>
  </si>
  <si>
    <t>Suicide.org</t>
  </si>
  <si>
    <t>http://www.suicide.org/support-groups/colorado-suicide-support-groups.html</t>
  </si>
  <si>
    <t>Suicide prevention, awareness, support groups</t>
  </si>
  <si>
    <t>The Action Center</t>
  </si>
  <si>
    <t>http://theactioncenterco.org/</t>
  </si>
  <si>
    <t>303-237-7704</t>
  </si>
  <si>
    <t>303-237-6002</t>
  </si>
  <si>
    <t>8755 W. 14th Avenue</t>
  </si>
  <si>
    <t>office@theactioncenterco.org</t>
  </si>
  <si>
    <t>The Action Center’s mission is to provide an immediate and compassionate response to those in our community experiencing hardship and by offering the resources and services needed to stabilize lives and promote pathways to lasting change.</t>
  </si>
  <si>
    <t>Department of Human Services (Adams County)</t>
  </si>
  <si>
    <t>http://www.adcogov.org/humanservices</t>
  </si>
  <si>
    <t>720-523-2000</t>
  </si>
  <si>
    <t>11860 Pecos Street</t>
  </si>
  <si>
    <t>Apply for food assistance, Medicaid, Medicare Savings Programs, other financial assistance, veterans services, employment assistance</t>
  </si>
  <si>
    <t>The Colorado Department of Human Services connects people with assistance, resources and support for living independently in our state. We're the people who help people.</t>
  </si>
  <si>
    <t>Department of Human Services (Arapahoe County)</t>
  </si>
  <si>
    <t>https://www.arapahoegov.com/388/Human-Services</t>
  </si>
  <si>
    <t>303-636-1130</t>
  </si>
  <si>
    <t>303-636-1426</t>
  </si>
  <si>
    <t>14980 E. Alameda Drive</t>
  </si>
  <si>
    <t>Department of Human Services (Boulder County)</t>
  </si>
  <si>
    <t>https://www.bouldercounty.org/departments/housing-and-human-services/</t>
  </si>
  <si>
    <t>303-441-1000</t>
  </si>
  <si>
    <t>303-441-1523</t>
  </si>
  <si>
    <t>Boulder &amp; Longmont</t>
  </si>
  <si>
    <t>Department of Human Services (Denver County)</t>
  </si>
  <si>
    <t>https://www.denvergov.org/content/denvergov/en/denver-human-services.html</t>
  </si>
  <si>
    <t>720-944-3666</t>
  </si>
  <si>
    <t>720-944-3094</t>
  </si>
  <si>
    <t>Department of Human Services (Douglas County)</t>
  </si>
  <si>
    <t>https://www.douglas.co.us/government/departments/humanservices/</t>
  </si>
  <si>
    <t>303-688-4825</t>
  </si>
  <si>
    <t>877-285-8988</t>
  </si>
  <si>
    <t>4400 Castleton Court</t>
  </si>
  <si>
    <t>Department of Human Services (Jefferson County)</t>
  </si>
  <si>
    <t>https://www.jeffco.us/human-services</t>
  </si>
  <si>
    <t>303-271-1388</t>
  </si>
  <si>
    <t>900 Jefferson County Parkway</t>
  </si>
  <si>
    <t>Energy outreach Colorado</t>
  </si>
  <si>
    <t>https://www.energyoutreach.org/</t>
  </si>
  <si>
    <t>303-825-8750</t>
  </si>
  <si>
    <t>303-825-0765</t>
  </si>
  <si>
    <t>225 East 16th Ave, Ste 200</t>
  </si>
  <si>
    <t>info@energyoutreach.org</t>
  </si>
  <si>
    <t>energy resources</t>
  </si>
  <si>
    <t>Energy Outreach Colorado was established in 1989 and we believe everyone deserves affordable access to the vital resources that power their homes. When everyone can afford and maintain their home, then they can focus on living, rather than merely surviving.</t>
  </si>
  <si>
    <t>Food Bank of the Rockies</t>
  </si>
  <si>
    <t>http://find.foodbankrockies.org/</t>
  </si>
  <si>
    <t>Online search for food banks</t>
  </si>
  <si>
    <t>The Homefront Cares</t>
  </si>
  <si>
    <t>http://www.thehomefrontcares.org/#</t>
  </si>
  <si>
    <t>719.434.1501; 719.434.1407</t>
  </si>
  <si>
    <t>719.387.9799</t>
  </si>
  <si>
    <t>1624 Market Street Ste 202-105</t>
  </si>
  <si>
    <t>Emergency grants to pay essential life expenses like rent, utilities and car repairs</t>
  </si>
  <si>
    <t xml:space="preserve">The Home Front Cares is a military family &amp; wounded veteran's organization based in Colorado Springs. We provide an emergency financial bridge and responsive support to Colorado's military members, veterans and their families. We strive to grant our warriors and wounded veterans the wish of financial freedom in times of struggle. </t>
  </si>
  <si>
    <t>American GI Forum</t>
  </si>
  <si>
    <t>http://agifmilehigh.org</t>
  </si>
  <si>
    <t>303-455-3304</t>
  </si>
  <si>
    <t>1717 Federal Blvd </t>
  </si>
  <si>
    <t>Joe Davalos, Commander</t>
  </si>
  <si>
    <t>Congressionally-Chartered Hispanic Veterans organization, focus on veteran's issues, education, and civil rights</t>
  </si>
  <si>
    <t>American Veterans for Equal Rights (AVER) Rocky Mountain Chapter</t>
  </si>
  <si>
    <t>http://www.aver.us/</t>
  </si>
  <si>
    <t>(719) 452-1005</t>
  </si>
  <si>
    <t>1818 Marion St, # 802</t>
  </si>
  <si>
    <t>Sarah Adler</t>
  </si>
  <si>
    <t>AVER.RMC@gmail.com</t>
  </si>
  <si>
    <t>Provide support to LGBT Veterans and Service Members</t>
  </si>
  <si>
    <t>American Veterans for Equal Rights is a lesbian, gay, bisexual, transgender-founded veterans’ advocacy and service organization dedicated to the equal and fair treatment of all service members and veterans while honoring the service and sacrifices of all service members and veterans.</t>
  </si>
  <si>
    <t>Disabled American Veterans</t>
  </si>
  <si>
    <t>www.dav.org</t>
  </si>
  <si>
    <t>303-914-5570</t>
  </si>
  <si>
    <t>719-380-8005</t>
  </si>
  <si>
    <t xml:space="preserve">6880 Palmer Park Blvd. </t>
  </si>
  <si>
    <t>Colorado Springs CO</t>
  </si>
  <si>
    <t>Voices for Veterans Mental Health Council of Metro Denver</t>
  </si>
  <si>
    <t>https://www.facebook.com/vfvmhc/info?tab=page_info</t>
  </si>
  <si>
    <t>303-399-8020 x5621; 720-224-8723</t>
  </si>
  <si>
    <t>1055 Clermont St., 1st Floor Conference Rm.</t>
  </si>
  <si>
    <t>Bob Wilson</t>
  </si>
  <si>
    <t>vfvmhc@gmail.com</t>
  </si>
  <si>
    <t xml:space="preserve">Works to improve the quality of care at the VA </t>
  </si>
  <si>
    <t>American Legion Post 206</t>
  </si>
  <si>
    <t>https://al206.org/</t>
  </si>
  <si>
    <t>(720) 771-0344</t>
  </si>
  <si>
    <t>9495 E. Florida Ave.</t>
  </si>
  <si>
    <t>Betty Jantz, Commander</t>
  </si>
  <si>
    <t>bj13154@msn.com</t>
  </si>
  <si>
    <t>All female American Legion</t>
  </si>
  <si>
    <t>The nation’s largest wartime veterans service organization, committed to mentoring youth and sponsorship of wholesome programs in our communities, advocating patriotism and honor, promoting strong national security, and continued devotion to our fellow servicemembers and veterans.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</si>
</sst>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0">
    <font>
      <sz val="11"/>
      <color rgb="FF000000"/>
      <name val="Calibri"/>
    </font>
    <font>
      <sz val="11"/>
      <color theme="1"/>
      <name val="Calibri"/>
    </font>
    <font>
      <b/>
      <sz val="11"/>
      <color theme="0"/>
      <name val="Calibri"/>
    </font>
    <font>
      <b/>
      <sz val="11"/>
      <color rgb="FFFFFFFF"/>
      <name val="Calibri"/>
    </font>
    <font>
      <sz val="11"/>
      <color theme="1"/>
      <name val="Arial"/>
    </font>
    <font>
      <u/>
      <sz val="11"/>
      <color rgb="FF0563C1"/>
      <name val="Calibri"/>
    </font>
    <font>
      <u/>
      <sz val="11"/>
      <color rgb="FF0000FF"/>
      <name val="Calibri"/>
    </font>
    <font>
      <u/>
      <sz val="11"/>
      <color rgb="FF1155CC"/>
      <name val="Calibri"/>
    </font>
    <font>
      <sz val="11"/>
      <color rgb="FF0563C1"/>
      <name val="Calibri"/>
    </font>
    <font>
      <sz val="11"/>
      <color rgb="FF000000"/>
      <name val="Roboto"/>
    </font>
    <font>
      <sz val="11"/>
      <color rgb="FF0A0A0A"/>
      <name val="Calibri"/>
    </font>
    <font>
      <u/>
      <sz val="11"/>
      <color rgb="FF000000"/>
      <name val="Calibri"/>
    </font>
    <font>
      <sz val="9"/>
      <color rgb="FF252525"/>
      <name val="Arial"/>
    </font>
    <font>
      <sz val="9"/>
      <color rgb="FF666666"/>
      <name val="Arial"/>
    </font>
    <font>
      <sz val="9"/>
      <color rgb="FF010101"/>
      <name val="Arial"/>
    </font>
    <font>
      <sz val="11"/>
      <color rgb="FF1E1E23"/>
      <name val="Calibri"/>
    </font>
    <font>
      <sz val="11"/>
      <color rgb="FF333740"/>
      <name val="Calibri"/>
    </font>
    <font>
      <u/>
      <sz val="11"/>
      <color theme="10"/>
      <name val="Calibri"/>
    </font>
    <font>
      <sz val="11"/>
      <color rgb="FF222222"/>
      <name val="Calibri"/>
    </font>
    <font>
      <sz val="11"/>
      <color rgb="FF231720"/>
      <name val="Calibri"/>
    </font>
    <font>
      <sz val="11"/>
      <color rgb="FF595959"/>
      <name val="Calibri"/>
    </font>
    <font>
      <sz val="11"/>
      <color rgb="FF444444"/>
      <name val="Arial"/>
    </font>
    <font>
      <sz val="11"/>
      <color rgb="FF343434"/>
      <name val="Arial"/>
    </font>
    <font>
      <sz val="11"/>
      <color rgb="FF002B49"/>
      <name val="Calibri"/>
    </font>
    <font>
      <sz val="11"/>
      <color rgb="FF18322E"/>
      <name val="Calibri"/>
    </font>
    <font>
      <sz val="11"/>
      <color rgb="FF272F37"/>
      <name val="Calibri"/>
    </font>
    <font>
      <sz val="11"/>
      <color rgb="FF231F20"/>
      <name val="Calibri"/>
    </font>
    <font>
      <sz val="11"/>
      <color rgb="FF676767"/>
      <name val="Arial"/>
    </font>
    <font>
      <sz val="11"/>
      <color rgb="FF333333"/>
      <name val="Calibri"/>
    </font>
    <font>
      <sz val="11"/>
      <color rgb="FF000000"/>
      <name val="Arial"/>
    </font>
  </fonts>
  <fills count="7">
    <fill>
      <patternFill patternType="none"/>
    </fill>
    <fill>
      <patternFill patternType="gray125"/>
    </fill>
    <fill>
      <patternFill patternType="solid">
        <fgColor theme="1"/>
        <bgColor theme="1"/>
      </patternFill>
    </fill>
    <fill>
      <patternFill patternType="solid">
        <fgColor rgb="FFFFFFFF"/>
        <bgColor rgb="FFFFFFFF"/>
      </patternFill>
    </fill>
    <fill>
      <patternFill patternType="solid">
        <fgColor theme="0"/>
        <bgColor theme="0"/>
      </patternFill>
    </fill>
    <fill>
      <patternFill patternType="solid">
        <fgColor rgb="FFFDFDFD"/>
        <bgColor rgb="FFFDFDFD"/>
      </patternFill>
    </fill>
    <fill>
      <patternFill patternType="solid">
        <fgColor rgb="FFF9F9F9"/>
        <bgColor rgb="FFF9F9F9"/>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82">
    <xf numFmtId="0" fontId="0" fillId="0" borderId="0" xfId="0" applyFont="1" applyAlignment="1"/>
    <xf numFmtId="0" fontId="1" fillId="0" borderId="0" xfId="0" applyFont="1"/>
    <xf numFmtId="0" fontId="1" fillId="0" borderId="0" xfId="0" applyFont="1" applyAlignment="1"/>
    <xf numFmtId="0" fontId="2" fillId="2" borderId="1" xfId="0" applyFont="1" applyFill="1" applyBorder="1" applyAlignment="1">
      <alignment horizontal="left"/>
    </xf>
    <xf numFmtId="49" fontId="2" fillId="2" borderId="1" xfId="0" applyNumberFormat="1" applyFont="1" applyFill="1" applyBorder="1" applyAlignment="1">
      <alignment horizontal="left"/>
    </xf>
    <xf numFmtId="164" fontId="2" fillId="2" borderId="1" xfId="0" applyNumberFormat="1" applyFont="1" applyFill="1" applyBorder="1" applyAlignment="1">
      <alignment horizontal="left"/>
    </xf>
    <xf numFmtId="0" fontId="3" fillId="2" borderId="1" xfId="0" applyFont="1" applyFill="1" applyBorder="1" applyAlignment="1"/>
    <xf numFmtId="164" fontId="4" fillId="0" borderId="0" xfId="0" applyNumberFormat="1" applyFont="1" applyAlignment="1"/>
    <xf numFmtId="49" fontId="5" fillId="0" borderId="0" xfId="0" applyNumberFormat="1" applyFont="1" applyAlignment="1"/>
    <xf numFmtId="49" fontId="6" fillId="0" borderId="0" xfId="0" applyNumberFormat="1" applyFont="1" applyAlignment="1">
      <alignment horizontal="left"/>
    </xf>
    <xf numFmtId="49" fontId="7" fillId="0" borderId="0" xfId="0" applyNumberFormat="1" applyFont="1" applyAlignment="1"/>
    <xf numFmtId="0" fontId="8" fillId="0" borderId="0" xfId="0" applyFont="1" applyAlignment="1"/>
    <xf numFmtId="0" fontId="4" fillId="0" borderId="0" xfId="0" applyFont="1" applyAlignment="1"/>
    <xf numFmtId="49" fontId="4" fillId="0" borderId="0" xfId="0" applyNumberFormat="1" applyFont="1" applyAlignment="1"/>
    <xf numFmtId="0" fontId="4" fillId="0" borderId="0" xfId="0" applyFont="1" applyAlignment="1">
      <alignment horizontal="left"/>
    </xf>
    <xf numFmtId="0" fontId="0" fillId="3" borderId="0" xfId="0" applyFont="1" applyFill="1" applyAlignment="1">
      <alignment horizontal="left"/>
    </xf>
    <xf numFmtId="164" fontId="4" fillId="0" borderId="0" xfId="0" applyNumberFormat="1" applyFont="1" applyAlignment="1">
      <alignment horizontal="left"/>
    </xf>
    <xf numFmtId="0" fontId="0" fillId="0" borderId="2" xfId="0" applyFont="1" applyBorder="1" applyAlignment="1"/>
    <xf numFmtId="0" fontId="9" fillId="3" borderId="0" xfId="0" applyFont="1" applyFill="1" applyAlignment="1"/>
    <xf numFmtId="0" fontId="0" fillId="0" borderId="0" xfId="0" applyFont="1" applyAlignment="1">
      <alignment horizontal="left"/>
    </xf>
    <xf numFmtId="0" fontId="10" fillId="0" borderId="0" xfId="0" applyFont="1" applyAlignment="1">
      <alignment horizontal="left"/>
    </xf>
    <xf numFmtId="49" fontId="11" fillId="0" borderId="0" xfId="0" applyNumberFormat="1" applyFont="1" applyAlignment="1"/>
    <xf numFmtId="0" fontId="12" fillId="3" borderId="0" xfId="0" applyFont="1" applyFill="1" applyAlignment="1"/>
    <xf numFmtId="0" fontId="13" fillId="0" borderId="0" xfId="0" applyFont="1" applyAlignment="1">
      <alignment horizontal="left"/>
    </xf>
    <xf numFmtId="0" fontId="14" fillId="3" borderId="0" xfId="0" applyFont="1" applyFill="1" applyAlignment="1"/>
    <xf numFmtId="0" fontId="15" fillId="3" borderId="0" xfId="0" applyFont="1" applyFill="1" applyAlignment="1"/>
    <xf numFmtId="0" fontId="0" fillId="3" borderId="0" xfId="0" applyFont="1" applyFill="1" applyAlignment="1"/>
    <xf numFmtId="0" fontId="0" fillId="0" borderId="0" xfId="0" applyFont="1" applyAlignment="1">
      <alignment horizontal="center"/>
    </xf>
    <xf numFmtId="0" fontId="16" fillId="3" borderId="0" xfId="0" applyFont="1" applyFill="1" applyAlignment="1"/>
    <xf numFmtId="49" fontId="17" fillId="0" borderId="0" xfId="0" applyNumberFormat="1" applyFont="1" applyAlignment="1">
      <alignment horizontal="left"/>
    </xf>
    <xf numFmtId="0" fontId="18" fillId="0" borderId="0" xfId="0" applyFont="1" applyAlignment="1"/>
    <xf numFmtId="0" fontId="0" fillId="4" borderId="0" xfId="0" applyFont="1" applyFill="1" applyAlignment="1"/>
    <xf numFmtId="0" fontId="4" fillId="3" borderId="0" xfId="0" applyFont="1" applyFill="1" applyAlignment="1"/>
    <xf numFmtId="0" fontId="19" fillId="3" borderId="0" xfId="0" applyFont="1" applyFill="1" applyAlignment="1"/>
    <xf numFmtId="0" fontId="2" fillId="2" borderId="0" xfId="0" applyFont="1" applyFill="1" applyAlignment="1">
      <alignment horizontal="left"/>
    </xf>
    <xf numFmtId="49" fontId="2" fillId="2" borderId="0" xfId="0" applyNumberFormat="1" applyFont="1" applyFill="1" applyAlignment="1">
      <alignment horizontal="left"/>
    </xf>
    <xf numFmtId="164" fontId="2" fillId="2" borderId="0" xfId="0" applyNumberFormat="1" applyFont="1" applyFill="1" applyAlignment="1">
      <alignment horizontal="left"/>
    </xf>
    <xf numFmtId="0" fontId="3" fillId="2" borderId="3" xfId="0" applyFont="1" applyFill="1" applyBorder="1" applyAlignment="1"/>
    <xf numFmtId="0" fontId="0" fillId="3" borderId="0" xfId="0" applyFont="1" applyFill="1" applyAlignment="1">
      <alignment wrapText="1"/>
    </xf>
    <xf numFmtId="0" fontId="20" fillId="0" borderId="0" xfId="0" applyFont="1" applyAlignment="1"/>
    <xf numFmtId="0" fontId="21" fillId="4" borderId="0" xfId="0" applyFont="1" applyFill="1" applyAlignment="1"/>
    <xf numFmtId="0" fontId="0" fillId="0" borderId="0" xfId="0" applyFont="1" applyAlignment="1"/>
    <xf numFmtId="0" fontId="22" fillId="0" borderId="0" xfId="0" applyFont="1" applyAlignment="1"/>
    <xf numFmtId="0" fontId="0" fillId="3" borderId="0" xfId="0" applyFont="1" applyFill="1" applyAlignment="1">
      <alignment horizontal="center"/>
    </xf>
    <xf numFmtId="0" fontId="23" fillId="3" borderId="0" xfId="0" applyFont="1" applyFill="1" applyAlignment="1"/>
    <xf numFmtId="0" fontId="24" fillId="5" borderId="0" xfId="0" applyFont="1" applyFill="1" applyAlignment="1"/>
    <xf numFmtId="0" fontId="25" fillId="3" borderId="0" xfId="0" applyFont="1" applyFill="1" applyAlignment="1"/>
    <xf numFmtId="0" fontId="26" fillId="3" borderId="0" xfId="0" applyFont="1" applyFill="1" applyAlignment="1"/>
    <xf numFmtId="0" fontId="0" fillId="6" borderId="0" xfId="0" applyFont="1" applyFill="1" applyAlignment="1"/>
    <xf numFmtId="0" fontId="27" fillId="3" borderId="0" xfId="0" applyFont="1" applyFill="1" applyAlignment="1"/>
    <xf numFmtId="0" fontId="28" fillId="3" borderId="0" xfId="0" applyFont="1" applyFill="1" applyAlignment="1"/>
    <xf numFmtId="0" fontId="10" fillId="0" borderId="0" xfId="0" applyFont="1" applyAlignment="1"/>
    <xf numFmtId="0" fontId="29" fillId="4" borderId="0" xfId="0" applyFont="1" applyFill="1" applyAlignment="1"/>
    <xf numFmtId="0" fontId="0" fillId="0" borderId="0" xfId="0" applyFont="1"/>
    <xf numFmtId="49" fontId="0" fillId="0" borderId="0" xfId="0" applyNumberFormat="1" applyFont="1" applyAlignment="1">
      <alignment horizontal="left"/>
    </xf>
    <xf numFmtId="0" fontId="1" fillId="0" borderId="0" xfId="0" applyFont="1" applyAlignment="1">
      <alignment horizontal="left"/>
    </xf>
    <xf numFmtId="0" fontId="1" fillId="0" borderId="1" xfId="0" applyFont="1" applyBorder="1" applyAlignment="1">
      <alignment horizontal="left"/>
    </xf>
    <xf numFmtId="49" fontId="1" fillId="0" borderId="1" xfId="0" applyNumberFormat="1" applyFont="1" applyBorder="1" applyAlignment="1">
      <alignment horizontal="left"/>
    </xf>
    <xf numFmtId="164" fontId="1" fillId="0" borderId="1" xfId="0" applyNumberFormat="1" applyFont="1" applyBorder="1" applyAlignment="1">
      <alignment horizontal="left"/>
    </xf>
    <xf numFmtId="164" fontId="1" fillId="0" borderId="1" xfId="0" applyNumberFormat="1" applyFont="1" applyBorder="1"/>
    <xf numFmtId="0" fontId="1" fillId="0" borderId="1" xfId="0" applyFont="1" applyBorder="1"/>
    <xf numFmtId="0" fontId="0" fillId="0" borderId="1" xfId="0" applyFont="1" applyBorder="1" applyAlignment="1"/>
    <xf numFmtId="164" fontId="1" fillId="0" borderId="0" xfId="0" applyNumberFormat="1" applyFont="1" applyAlignment="1"/>
    <xf numFmtId="49" fontId="1" fillId="0" borderId="0" xfId="0" applyNumberFormat="1" applyFont="1" applyAlignment="1"/>
    <xf numFmtId="164" fontId="1" fillId="0" borderId="0" xfId="0" applyNumberFormat="1" applyFont="1" applyAlignment="1">
      <alignment horizontal="left"/>
    </xf>
    <xf numFmtId="49" fontId="7" fillId="0" borderId="0" xfId="0" applyNumberFormat="1" applyFont="1" applyAlignment="1">
      <alignment horizontal="left"/>
    </xf>
    <xf numFmtId="0" fontId="1" fillId="0" borderId="0" xfId="0" applyFont="1" applyAlignment="1">
      <alignment wrapText="1"/>
    </xf>
    <xf numFmtId="0" fontId="5" fillId="0" borderId="0" xfId="0" applyFont="1" applyAlignment="1"/>
    <xf numFmtId="0" fontId="7" fillId="0" borderId="0" xfId="0" applyFont="1" applyAlignment="1"/>
    <xf numFmtId="0" fontId="1" fillId="4" borderId="0" xfId="0" applyFont="1" applyFill="1" applyAlignment="1"/>
    <xf numFmtId="0" fontId="1" fillId="4" borderId="0" xfId="0" applyFont="1" applyFill="1" applyAlignment="1">
      <alignment horizontal="left"/>
    </xf>
    <xf numFmtId="49" fontId="1" fillId="0" borderId="0" xfId="0" applyNumberFormat="1" applyFont="1"/>
    <xf numFmtId="164" fontId="1" fillId="0" borderId="0" xfId="0" applyNumberFormat="1" applyFont="1" applyAlignment="1">
      <alignment horizontal="right"/>
    </xf>
    <xf numFmtId="0" fontId="1" fillId="0" borderId="0" xfId="0" applyFont="1" applyAlignment="1">
      <alignment horizontal="right"/>
    </xf>
    <xf numFmtId="0" fontId="1" fillId="3" borderId="0" xfId="0" applyFont="1" applyFill="1" applyAlignment="1"/>
    <xf numFmtId="0" fontId="11" fillId="0" borderId="0" xfId="0" applyFont="1" applyAlignment="1"/>
    <xf numFmtId="49" fontId="1" fillId="0" borderId="0" xfId="0" applyNumberFormat="1" applyFont="1" applyAlignment="1">
      <alignment horizontal="left"/>
    </xf>
    <xf numFmtId="0" fontId="17" fillId="0" borderId="0" xfId="0" applyFont="1" applyAlignment="1">
      <alignment horizontal="left"/>
    </xf>
    <xf numFmtId="0" fontId="11" fillId="3" borderId="0" xfId="0" applyFont="1" applyFill="1" applyAlignment="1"/>
    <xf numFmtId="164" fontId="1" fillId="0" borderId="0" xfId="0" applyNumberFormat="1" applyFont="1"/>
    <xf numFmtId="49" fontId="17" fillId="0" borderId="1" xfId="0" applyNumberFormat="1" applyFont="1" applyBorder="1" applyAlignment="1">
      <alignment horizontal="left"/>
    </xf>
    <xf numFmtId="0" fontId="17"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www.colorado.gov/dmv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omebackyoga.or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dreamcenters.com/" TargetMode="External"/><Relationship Id="rId13" Type="http://schemas.openxmlformats.org/officeDocument/2006/relationships/hyperlink" Target="https://onesight.org/" TargetMode="External"/><Relationship Id="rId18" Type="http://schemas.openxmlformats.org/officeDocument/2006/relationships/hyperlink" Target="https://www.peakvista.org/" TargetMode="External"/><Relationship Id="rId26" Type="http://schemas.openxmlformats.org/officeDocument/2006/relationships/hyperlink" Target="https://stridechc.org/" TargetMode="External"/><Relationship Id="rId3" Type="http://schemas.openxmlformats.org/officeDocument/2006/relationships/hyperlink" Target="https://www.coloradocoalition.org/" TargetMode="External"/><Relationship Id="rId21" Type="http://schemas.openxmlformats.org/officeDocument/2006/relationships/hyperlink" Target="https://www.rxassist.org/" TargetMode="External"/><Relationship Id="rId7" Type="http://schemas.openxmlformats.org/officeDocument/2006/relationships/hyperlink" Target="https://www.douglas.co.us/community/veterans/" TargetMode="External"/><Relationship Id="rId12" Type="http://schemas.openxmlformats.org/officeDocument/2006/relationships/hyperlink" Target="https://www.missionmedicalclinic.org/" TargetMode="External"/><Relationship Id="rId17" Type="http://schemas.openxmlformats.org/officeDocument/2006/relationships/hyperlink" Target="https://medicineassistancetool.org/Medicine-Cost-Information" TargetMode="External"/><Relationship Id="rId25" Type="http://schemas.openxmlformats.org/officeDocument/2006/relationships/hyperlink" Target="https://www.coloradocoalition.org/healthcare" TargetMode="External"/><Relationship Id="rId2" Type="http://schemas.openxmlformats.org/officeDocument/2006/relationships/hyperlink" Target="http://aspenminecenter.org/" TargetMode="External"/><Relationship Id="rId16" Type="http://schemas.openxmlformats.org/officeDocument/2006/relationships/hyperlink" Target="https://medicineassistancetool.org/" TargetMode="External"/><Relationship Id="rId20" Type="http://schemas.openxmlformats.org/officeDocument/2006/relationships/hyperlink" Target="https://medicineassistancetool.org/" TargetMode="External"/><Relationship Id="rId1" Type="http://schemas.openxmlformats.org/officeDocument/2006/relationships/hyperlink" Target="https://www.cancer.org/" TargetMode="External"/><Relationship Id="rId6" Type="http://schemas.openxmlformats.org/officeDocument/2006/relationships/hyperlink" Target="https://comtryachiropractic.com/" TargetMode="External"/><Relationship Id="rId11" Type="http://schemas.openxmlformats.org/officeDocument/2006/relationships/hyperlink" Target="https://kindsmiles.org/" TargetMode="External"/><Relationship Id="rId24" Type="http://schemas.openxmlformats.org/officeDocument/2006/relationships/hyperlink" Target="https://coloradohealthnetwork.org/" TargetMode="External"/><Relationship Id="rId5" Type="http://schemas.openxmlformats.org/officeDocument/2006/relationships/hyperlink" Target="https://www.coquitline.org/en-US/" TargetMode="External"/><Relationship Id="rId15" Type="http://schemas.openxmlformats.org/officeDocument/2006/relationships/hyperlink" Target="https://www.operationhomefront.org/" TargetMode="External"/><Relationship Id="rId23" Type="http://schemas.openxmlformats.org/officeDocument/2006/relationships/hyperlink" Target="https://www.pscard.com/" TargetMode="External"/><Relationship Id="rId28" Type="http://schemas.openxmlformats.org/officeDocument/2006/relationships/hyperlink" Target="https://www.theindependencecenter.org/" TargetMode="External"/><Relationship Id="rId10" Type="http://schemas.openxmlformats.org/officeDocument/2006/relationships/hyperlink" Target="https://innercityhealth.org/" TargetMode="External"/><Relationship Id="rId19" Type="http://schemas.openxmlformats.org/officeDocument/2006/relationships/hyperlink" Target="https://www.plannedparenthood.org/health-center/colorado/colorado-springs/80907/colorado-springs-westside-3967-90210?utm_campaign=colorado-springs-westside-health-center&amp;utm_medium=organic&amp;utm_source=bing-local-listing" TargetMode="External"/><Relationship Id="rId4" Type="http://schemas.openxmlformats.org/officeDocument/2006/relationships/hyperlink" Target="https://www.coloradocoalition.org/property/beacon-place" TargetMode="External"/><Relationship Id="rId9" Type="http://schemas.openxmlformats.org/officeDocument/2006/relationships/hyperlink" Target="http://www.envisioncolorado.com/home.html" TargetMode="External"/><Relationship Id="rId14" Type="http://schemas.openxmlformats.org/officeDocument/2006/relationships/hyperlink" Target="http://openbiblemedical.org/" TargetMode="External"/><Relationship Id="rId22" Type="http://schemas.openxmlformats.org/officeDocument/2006/relationships/hyperlink" Target="https://coloradodrugcard.com/" TargetMode="External"/><Relationship Id="rId27" Type="http://schemas.openxmlformats.org/officeDocument/2006/relationships/hyperlink" Target="https://www.colorado.gov/pacific/cdhs/veterans-community-living-centers"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denverrescuemission.org/" TargetMode="External"/><Relationship Id="rId18" Type="http://schemas.openxmlformats.org/officeDocument/2006/relationships/hyperlink" Target="https://www.helpandhopecenter.org/" TargetMode="External"/><Relationship Id="rId26" Type="http://schemas.openxmlformats.org/officeDocument/2006/relationships/hyperlink" Target="https://www.familypromiseofgreaterdenver.org/about-us-2" TargetMode="External"/><Relationship Id="rId39" Type="http://schemas.openxmlformats.org/officeDocument/2006/relationships/hyperlink" Target="https://www.peakvista.org/" TargetMode="External"/><Relationship Id="rId21" Type="http://schemas.openxmlformats.org/officeDocument/2006/relationships/hyperlink" Target="https://www.erc-co.org/erc-colorado-springs/" TargetMode="External"/><Relationship Id="rId34" Type="http://schemas.openxmlformats.org/officeDocument/2006/relationships/hyperlink" Target="https://nwsoco.org/how-to-help/" TargetMode="External"/><Relationship Id="rId42" Type="http://schemas.openxmlformats.org/officeDocument/2006/relationships/hyperlink" Target="https://coloradosprings.salvationarmy.org/" TargetMode="External"/><Relationship Id="rId47" Type="http://schemas.openxmlformats.org/officeDocument/2006/relationships/hyperlink" Target="https://www.thedeloresproject.org/" TargetMode="External"/><Relationship Id="rId50" Type="http://schemas.openxmlformats.org/officeDocument/2006/relationships/hyperlink" Target="https://www.colorado.gov/pacific/cdhs/veterans-community-living-centers" TargetMode="External"/><Relationship Id="rId7" Type="http://schemas.openxmlformats.org/officeDocument/2006/relationships/hyperlink" Target="https://www.ccharitiescc.org/" TargetMode="External"/><Relationship Id="rId2" Type="http://schemas.openxmlformats.org/officeDocument/2006/relationships/hyperlink" Target="mailto:info@almosthomeonline.org" TargetMode="External"/><Relationship Id="rId16" Type="http://schemas.openxmlformats.org/officeDocument/2006/relationships/hyperlink" Target="https://denverrescuemission.org/" TargetMode="External"/><Relationship Id="rId29" Type="http://schemas.openxmlformats.org/officeDocument/2006/relationships/hyperlink" Target="http://coanet.org/home/" TargetMode="External"/><Relationship Id="rId11" Type="http://schemas.openxmlformats.org/officeDocument/2006/relationships/hyperlink" Target="https://www.cvrcforvets.org/" TargetMode="External"/><Relationship Id="rId24" Type="http://schemas.openxmlformats.org/officeDocument/2006/relationships/hyperlink" Target="https://homewardpp.org/" TargetMode="External"/><Relationship Id="rId32" Type="http://schemas.openxmlformats.org/officeDocument/2006/relationships/hyperlink" Target="https://www.missionmedicalclinic.org/" TargetMode="External"/><Relationship Id="rId37" Type="http://schemas.openxmlformats.org/officeDocument/2006/relationships/hyperlink" Target="https://www.parkertaskforce.org/" TargetMode="External"/><Relationship Id="rId40" Type="http://schemas.openxmlformats.org/officeDocument/2006/relationships/hyperlink" Target="https://www.ppunitedway.org/" TargetMode="External"/><Relationship Id="rId45" Type="http://schemas.openxmlformats.org/officeDocument/2006/relationships/hyperlink" Target="https://www.secorcares.com/" TargetMode="External"/><Relationship Id="rId5" Type="http://schemas.openxmlformats.org/officeDocument/2006/relationships/hyperlink" Target="http://www.voacolorado.org/vsc" TargetMode="External"/><Relationship Id="rId15" Type="http://schemas.openxmlformats.org/officeDocument/2006/relationships/hyperlink" Target="https://denverrescuemission.org/" TargetMode="External"/><Relationship Id="rId23" Type="http://schemas.openxmlformats.org/officeDocument/2006/relationships/hyperlink" Target="https://www.thefamilytree.org/homelessness" TargetMode="External"/><Relationship Id="rId28" Type="http://schemas.openxmlformats.org/officeDocument/2006/relationships/hyperlink" Target="https://www.ccharitiescc.org/" TargetMode="External"/><Relationship Id="rId36" Type="http://schemas.openxmlformats.org/officeDocument/2006/relationships/hyperlink" Target="https://www.odmdenver.org/home" TargetMode="External"/><Relationship Id="rId49" Type="http://schemas.openxmlformats.org/officeDocument/2006/relationships/hyperlink" Target="https://www.urbanpeak.org/" TargetMode="External"/><Relationship Id="rId10" Type="http://schemas.openxmlformats.org/officeDocument/2006/relationships/hyperlink" Target="https://www.coloradocoalition.org/" TargetMode="External"/><Relationship Id="rId19" Type="http://schemas.openxmlformats.org/officeDocument/2006/relationships/hyperlink" Target="https://www.dreamcenters.com/" TargetMode="External"/><Relationship Id="rId31" Type="http://schemas.openxmlformats.org/officeDocument/2006/relationships/hyperlink" Target="https://mercysgatecs.org/" TargetMode="External"/><Relationship Id="rId44" Type="http://schemas.openxmlformats.org/officeDocument/2006/relationships/hyperlink" Target="https://www.rmhumanservices.org/hav" TargetMode="External"/><Relationship Id="rId52" Type="http://schemas.openxmlformats.org/officeDocument/2006/relationships/hyperlink" Target="https://www.ywcapueblo.com/" TargetMode="External"/><Relationship Id="rId4" Type="http://schemas.openxmlformats.org/officeDocument/2006/relationships/hyperlink" Target="https://www.coloradononprofits.org/membership/nonprofit-member-directory/nonprofit/1816" TargetMode="External"/><Relationship Id="rId9" Type="http://schemas.openxmlformats.org/officeDocument/2006/relationships/hyperlink" Target="https://www.ccharitiescc.org/" TargetMode="External"/><Relationship Id="rId14" Type="http://schemas.openxmlformats.org/officeDocument/2006/relationships/hyperlink" Target="https://denverrescuemission.org/" TargetMode="External"/><Relationship Id="rId22" Type="http://schemas.openxmlformats.org/officeDocument/2006/relationships/hyperlink" Target="https://www.ihn-cos.org/" TargetMode="External"/><Relationship Id="rId27" Type="http://schemas.openxmlformats.org/officeDocument/2006/relationships/hyperlink" Target="https://www.milehighmin.org/js/" TargetMode="External"/><Relationship Id="rId30" Type="http://schemas.openxmlformats.org/officeDocument/2006/relationships/hyperlink" Target="https://www.mercyhousing.org/about/" TargetMode="External"/><Relationship Id="rId35" Type="http://schemas.openxmlformats.org/officeDocument/2006/relationships/hyperlink" Target="https://www.onenationwt.org/" TargetMode="External"/><Relationship Id="rId43" Type="http://schemas.openxmlformats.org/officeDocument/2006/relationships/hyperlink" Target="https://coloradosprings.salvationarmy.org/" TargetMode="External"/><Relationship Id="rId48" Type="http://schemas.openxmlformats.org/officeDocument/2006/relationships/hyperlink" Target="https://www.urbanpeak.org/" TargetMode="External"/><Relationship Id="rId8" Type="http://schemas.openxmlformats.org/officeDocument/2006/relationships/hyperlink" Target="https://www.ccharitiescc.org/" TargetMode="External"/><Relationship Id="rId51" Type="http://schemas.openxmlformats.org/officeDocument/2006/relationships/hyperlink" Target="https://www.wintershelternetwork.org/" TargetMode="External"/><Relationship Id="rId3" Type="http://schemas.openxmlformats.org/officeDocument/2006/relationships/hyperlink" Target="http://aspenminecenter.org/" TargetMode="External"/><Relationship Id="rId12" Type="http://schemas.openxmlformats.org/officeDocument/2006/relationships/hyperlink" Target="http://www.denverhousing.org/Pages/default.aspx" TargetMode="External"/><Relationship Id="rId17" Type="http://schemas.openxmlformats.org/officeDocument/2006/relationships/hyperlink" Target="https://denverrescuemission.org/" TargetMode="External"/><Relationship Id="rId25" Type="http://schemas.openxmlformats.org/officeDocument/2006/relationships/hyperlink" Target="https://homewardpp.org/" TargetMode="External"/><Relationship Id="rId33" Type="http://schemas.openxmlformats.org/officeDocument/2006/relationships/hyperlink" Target="https://nwsoco.org/" TargetMode="External"/><Relationship Id="rId38" Type="http://schemas.openxmlformats.org/officeDocument/2006/relationships/hyperlink" Target="https://www.parkertaskforce.org/" TargetMode="External"/><Relationship Id="rId46" Type="http://schemas.openxmlformats.org/officeDocument/2006/relationships/hyperlink" Target="https://www.springsrescuemission.org/" TargetMode="External"/><Relationship Id="rId20" Type="http://schemas.openxmlformats.org/officeDocument/2006/relationships/hyperlink" Target="https://www.coloradogives.org/EcumenicalSocialMinistries/overview" TargetMode="External"/><Relationship Id="rId41" Type="http://schemas.openxmlformats.org/officeDocument/2006/relationships/hyperlink" Target="https://providencenetwork.org/" TargetMode="External"/><Relationship Id="rId1" Type="http://schemas.openxmlformats.org/officeDocument/2006/relationships/hyperlink" Target="https://www.agapelongmont.org/" TargetMode="External"/><Relationship Id="rId6" Type="http://schemas.openxmlformats.org/officeDocument/2006/relationships/hyperlink" Target="mailto:vsc@voacolorado.org"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theindependencecenter.org/veterans/" TargetMode="External"/><Relationship Id="rId1" Type="http://schemas.openxmlformats.org/officeDocument/2006/relationships/hyperlink" Target="https://drcog.org/programs/area-agency-aging/veteran-directed-care-progra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operationhomefront.org/" TargetMode="External"/><Relationship Id="rId13" Type="http://schemas.openxmlformats.org/officeDocument/2006/relationships/hyperlink" Target="https://coloradosprings.salvationarmy.org/" TargetMode="External"/><Relationship Id="rId18" Type="http://schemas.openxmlformats.org/officeDocument/2006/relationships/hyperlink" Target="https://www.urbanpeak.org/" TargetMode="External"/><Relationship Id="rId3" Type="http://schemas.openxmlformats.org/officeDocument/2006/relationships/hyperlink" Target="https://www.coloradocoalition.org/property/fort-lyon-supportive-residential-community" TargetMode="External"/><Relationship Id="rId7" Type="http://schemas.openxmlformats.org/officeDocument/2006/relationships/hyperlink" Target="https://www.odmdenver.org/home" TargetMode="External"/><Relationship Id="rId12" Type="http://schemas.openxmlformats.org/officeDocument/2006/relationships/hyperlink" Target="http://www.reachpikespeak.org/" TargetMode="External"/><Relationship Id="rId17" Type="http://schemas.openxmlformats.org/officeDocument/2006/relationships/hyperlink" Target="https://www.thedeloresproject.org/" TargetMode="External"/><Relationship Id="rId2" Type="http://schemas.openxmlformats.org/officeDocument/2006/relationships/hyperlink" Target="https://www.coloradocoalition.org/property/beacon-place" TargetMode="External"/><Relationship Id="rId16" Type="http://schemas.openxmlformats.org/officeDocument/2006/relationships/hyperlink" Target="https://www.coloradocoalition.org/healthcare" TargetMode="External"/><Relationship Id="rId1" Type="http://schemas.openxmlformats.org/officeDocument/2006/relationships/hyperlink" Target="https://www.coloradononprofits.org/membership/nonprofit-member-directory/nonprofit/1816" TargetMode="External"/><Relationship Id="rId6" Type="http://schemas.openxmlformats.org/officeDocument/2006/relationships/hyperlink" Target="https://www.milehighmin.org/js/" TargetMode="External"/><Relationship Id="rId11" Type="http://schemas.openxmlformats.org/officeDocument/2006/relationships/hyperlink" Target="https://providencenetwork.org/" TargetMode="External"/><Relationship Id="rId5" Type="http://schemas.openxmlformats.org/officeDocument/2006/relationships/hyperlink" Target="https://homewardpp.org/" TargetMode="External"/><Relationship Id="rId15" Type="http://schemas.openxmlformats.org/officeDocument/2006/relationships/hyperlink" Target="https://www.secorcares.com/" TargetMode="External"/><Relationship Id="rId10" Type="http://schemas.openxmlformats.org/officeDocument/2006/relationships/hyperlink" Target="https://partnersinhousing.org/" TargetMode="External"/><Relationship Id="rId19" Type="http://schemas.openxmlformats.org/officeDocument/2006/relationships/hyperlink" Target="https://www.urbanpeak.org/" TargetMode="External"/><Relationship Id="rId4" Type="http://schemas.openxmlformats.org/officeDocument/2006/relationships/hyperlink" Target="https://www.colorado.gov/pacific/cdhs/veterans-community-living-centers" TargetMode="External"/><Relationship Id="rId9" Type="http://schemas.openxmlformats.org/officeDocument/2006/relationships/hyperlink" Target="https://www.parkertaskforce.org/" TargetMode="External"/><Relationship Id="rId14" Type="http://schemas.openxmlformats.org/officeDocument/2006/relationships/hyperlink" Target="https://www.rmhumanservices.org/hav"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psghelps.org/" TargetMode="External"/><Relationship Id="rId1" Type="http://schemas.openxmlformats.org/officeDocument/2006/relationships/hyperlink" Target="https://www.law.du.edu/academics/practical-experience/clinical-programs/veterans-advocacy-projec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denversprings.com/" TargetMode="External"/><Relationship Id="rId21" Type="http://schemas.openxmlformats.org/officeDocument/2006/relationships/hyperlink" Target="https://denverrescuemission.org/" TargetMode="External"/><Relationship Id="rId42" Type="http://schemas.openxmlformats.org/officeDocument/2006/relationships/hyperlink" Target="http://www.namicolorado.org/HOME/tabid/210/Default.aspx" TargetMode="External"/><Relationship Id="rId47" Type="http://schemas.openxmlformats.org/officeDocument/2006/relationships/hyperlink" Target="https://www.peoplehouse.org/" TargetMode="External"/><Relationship Id="rId63" Type="http://schemas.openxmlformats.org/officeDocument/2006/relationships/hyperlink" Target="https://sethgeerpsychotherapy.com/" TargetMode="External"/><Relationship Id="rId68" Type="http://schemas.openxmlformats.org/officeDocument/2006/relationships/hyperlink" Target="http://roseandomcenter.org/" TargetMode="External"/><Relationship Id="rId2" Type="http://schemas.openxmlformats.org/officeDocument/2006/relationships/hyperlink" Target="https://al-anon-co.org/" TargetMode="External"/><Relationship Id="rId16" Type="http://schemas.openxmlformats.org/officeDocument/2006/relationships/hyperlink" Target="https://www.cvrcforvets.org/" TargetMode="External"/><Relationship Id="rId29" Type="http://schemas.openxmlformats.org/officeDocument/2006/relationships/hyperlink" Target="https://www.safehelpline.org/" TargetMode="External"/><Relationship Id="rId11" Type="http://schemas.openxmlformats.org/officeDocument/2006/relationships/hyperlink" Target="https://www.coloradocoalition.org/property/fort-lyon-supportive-residential-community" TargetMode="External"/><Relationship Id="rId24" Type="http://schemas.openxmlformats.org/officeDocument/2006/relationships/hyperlink" Target="https://denverrescuemission.org/" TargetMode="External"/><Relationship Id="rId32" Type="http://schemas.openxmlformats.org/officeDocument/2006/relationships/hyperlink" Target="https://www.fulfillmentcounselingandlifecoaching.com/" TargetMode="External"/><Relationship Id="rId37" Type="http://schemas.openxmlformats.org/officeDocument/2006/relationships/hyperlink" Target="https://homewardpp.org/" TargetMode="External"/><Relationship Id="rId40" Type="http://schemas.openxmlformats.org/officeDocument/2006/relationships/hyperlink" Target="https://liftedfromtherut.com/about/" TargetMode="External"/><Relationship Id="rId45" Type="http://schemas.openxmlformats.org/officeDocument/2006/relationships/hyperlink" Target="https://peakviewbh.com/" TargetMode="External"/><Relationship Id="rId53" Type="http://schemas.openxmlformats.org/officeDocument/2006/relationships/hyperlink" Target="https://projecthealingwaters.org/" TargetMode="External"/><Relationship Id="rId58" Type="http://schemas.openxmlformats.org/officeDocument/2006/relationships/hyperlink" Target="http://recovery-360.com/" TargetMode="External"/><Relationship Id="rId66" Type="http://schemas.openxmlformats.org/officeDocument/2006/relationships/hyperlink" Target="https://www.empowermentprogram.org/" TargetMode="External"/><Relationship Id="rId5" Type="http://schemas.openxmlformats.org/officeDocument/2006/relationships/hyperlink" Target="http://aspenminecenter.org/" TargetMode="External"/><Relationship Id="rId61" Type="http://schemas.openxmlformats.org/officeDocument/2006/relationships/hyperlink" Target="https://www.sandstonecare.com/colorado/colorado-springs" TargetMode="External"/><Relationship Id="rId19" Type="http://schemas.openxmlformats.org/officeDocument/2006/relationships/hyperlink" Target="https://denvercounselingsolutions.com/" TargetMode="External"/><Relationship Id="rId14" Type="http://schemas.openxmlformats.org/officeDocument/2006/relationships/hyperlink" Target="https://www.coquitline.org/en-US/" TargetMode="External"/><Relationship Id="rId22" Type="http://schemas.openxmlformats.org/officeDocument/2006/relationships/hyperlink" Target="https://denverrescuemission.org/" TargetMode="External"/><Relationship Id="rId27" Type="http://schemas.openxmlformats.org/officeDocument/2006/relationships/hyperlink" Target="https://www.dbsacoloradosprings.org/" TargetMode="External"/><Relationship Id="rId30" Type="http://schemas.openxmlformats.org/officeDocument/2006/relationships/hyperlink" Target="https://www.paxcounsel.com/" TargetMode="External"/><Relationship Id="rId35" Type="http://schemas.openxmlformats.org/officeDocument/2006/relationships/hyperlink" Target="https://www.health.solutions/" TargetMode="External"/><Relationship Id="rId43" Type="http://schemas.openxmlformats.org/officeDocument/2006/relationships/hyperlink" Target="https://www.odmdenver.org/home" TargetMode="External"/><Relationship Id="rId48" Type="http://schemas.openxmlformats.org/officeDocument/2006/relationships/hyperlink" Target="https://www.perceptionscounselingservicesllc.com/" TargetMode="External"/><Relationship Id="rId56" Type="http://schemas.openxmlformats.org/officeDocument/2006/relationships/hyperlink" Target="https://www.rapecrisisservices.org/" TargetMode="External"/><Relationship Id="rId64" Type="http://schemas.openxmlformats.org/officeDocument/2006/relationships/hyperlink" Target="https://srchope.org/" TargetMode="External"/><Relationship Id="rId69" Type="http://schemas.openxmlformats.org/officeDocument/2006/relationships/hyperlink" Target="http://www.denvercohenclinic.org/" TargetMode="External"/><Relationship Id="rId8" Type="http://schemas.openxmlformats.org/officeDocument/2006/relationships/hyperlink" Target="mailto:steven.krumpha@uhsinc.com" TargetMode="External"/><Relationship Id="rId51" Type="http://schemas.openxmlformats.org/officeDocument/2006/relationships/hyperlink" Target="https://pinwheel-ps.com/" TargetMode="External"/><Relationship Id="rId72" Type="http://schemas.openxmlformats.org/officeDocument/2006/relationships/hyperlink" Target="http://whwarrior.org/" TargetMode="External"/><Relationship Id="rId3" Type="http://schemas.openxmlformats.org/officeDocument/2006/relationships/hyperlink" Target="http://www.coloradospringsaa.org/" TargetMode="External"/><Relationship Id="rId12" Type="http://schemas.openxmlformats.org/officeDocument/2006/relationships/hyperlink" Target="https://coloradocrisisservices.org/" TargetMode="External"/><Relationship Id="rId17" Type="http://schemas.openxmlformats.org/officeDocument/2006/relationships/hyperlink" Target="http://crossroadstp.org/" TargetMode="External"/><Relationship Id="rId25" Type="http://schemas.openxmlformats.org/officeDocument/2006/relationships/hyperlink" Target="https://denverrescuemission.org/" TargetMode="External"/><Relationship Id="rId33" Type="http://schemas.openxmlformats.org/officeDocument/2006/relationships/hyperlink" Target="https://homewardpp.org/" TargetMode="External"/><Relationship Id="rId38" Type="http://schemas.openxmlformats.org/officeDocument/2006/relationships/hyperlink" Target="https://www.jcmh.org/" TargetMode="External"/><Relationship Id="rId46" Type="http://schemas.openxmlformats.org/officeDocument/2006/relationships/hyperlink" Target="https://peaksrecovery.com/" TargetMode="External"/><Relationship Id="rId59" Type="http://schemas.openxmlformats.org/officeDocument/2006/relationships/hyperlink" Target="http://www.regis.edu/academics/colleges-and-schools/rueckert-hartman/counseling-family-therapy/index" TargetMode="External"/><Relationship Id="rId67" Type="http://schemas.openxmlformats.org/officeDocument/2006/relationships/hyperlink" Target="https://www.thehorseprotectionleague.org/" TargetMode="External"/><Relationship Id="rId20" Type="http://schemas.openxmlformats.org/officeDocument/2006/relationships/hyperlink" Target="https://www.denverhealth.org/services/behavioral-health" TargetMode="External"/><Relationship Id="rId41" Type="http://schemas.openxmlformats.org/officeDocument/2006/relationships/hyperlink" Target="https://www.mhpcolorado.org/" TargetMode="External"/><Relationship Id="rId54" Type="http://schemas.openxmlformats.org/officeDocument/2006/relationships/hyperlink" Target="https://providencenetwork.org/" TargetMode="External"/><Relationship Id="rId62" Type="http://schemas.openxmlformats.org/officeDocument/2006/relationships/hyperlink" Target="https://www.sandstonecare.com/" TargetMode="External"/><Relationship Id="rId70" Type="http://schemas.openxmlformats.org/officeDocument/2006/relationships/hyperlink" Target="mailto:custsvc@vetpuppylife.org" TargetMode="External"/><Relationship Id="rId1" Type="http://schemas.openxmlformats.org/officeDocument/2006/relationships/hyperlink" Target="https://ahealinghearttherapy.com/" TargetMode="External"/><Relationship Id="rId6" Type="http://schemas.openxmlformats.org/officeDocument/2006/relationships/hyperlink" Target="https://www.aspenridgerecoverycenters.com/" TargetMode="External"/><Relationship Id="rId15" Type="http://schemas.openxmlformats.org/officeDocument/2006/relationships/hyperlink" Target="https://www.coloradorootscounseling.com/" TargetMode="External"/><Relationship Id="rId23" Type="http://schemas.openxmlformats.org/officeDocument/2006/relationships/hyperlink" Target="https://denverrescuemission.org/" TargetMode="External"/><Relationship Id="rId28" Type="http://schemas.openxmlformats.org/officeDocument/2006/relationships/hyperlink" Target="https://www.devereux.org/site/SPageServer/?pagename=co_index" TargetMode="External"/><Relationship Id="rId36" Type="http://schemas.openxmlformats.org/officeDocument/2006/relationships/hyperlink" Target="https://sharontheshrink.com/" TargetMode="External"/><Relationship Id="rId49" Type="http://schemas.openxmlformats.org/officeDocument/2006/relationships/hyperlink" Target="https://www.petersenfamilycounseling.com/" TargetMode="External"/><Relationship Id="rId57" Type="http://schemas.openxmlformats.org/officeDocument/2006/relationships/hyperlink" Target="https://queerasterisk.com/" TargetMode="External"/><Relationship Id="rId10" Type="http://schemas.openxmlformats.org/officeDocument/2006/relationships/hyperlink" Target="https://cacolorado.org/" TargetMode="External"/><Relationship Id="rId31" Type="http://schemas.openxmlformats.org/officeDocument/2006/relationships/hyperlink" Target="https://findingourvoicescs.org/" TargetMode="External"/><Relationship Id="rId44" Type="http://schemas.openxmlformats.org/officeDocument/2006/relationships/hyperlink" Target="https://operationequine.org/" TargetMode="External"/><Relationship Id="rId52" Type="http://schemas.openxmlformats.org/officeDocument/2006/relationships/hyperlink" Target="https://www.centura.org/" TargetMode="External"/><Relationship Id="rId60" Type="http://schemas.openxmlformats.org/officeDocument/2006/relationships/hyperlink" Target="https://www.riverdeepfoundation.org/" TargetMode="External"/><Relationship Id="rId65" Type="http://schemas.openxmlformats.org/officeDocument/2006/relationships/hyperlink" Target="https://suicidepreventionlifeline.org/" TargetMode="External"/><Relationship Id="rId73" Type="http://schemas.openxmlformats.org/officeDocument/2006/relationships/hyperlink" Target="http://www.wholebalancehealth.com/" TargetMode="External"/><Relationship Id="rId4" Type="http://schemas.openxmlformats.org/officeDocument/2006/relationships/hyperlink" Target="https://alz.org/help-support/resources/helpline" TargetMode="External"/><Relationship Id="rId9" Type="http://schemas.openxmlformats.org/officeDocument/2006/relationships/hyperlink" Target="http://www.centro.ws/" TargetMode="External"/><Relationship Id="rId13" Type="http://schemas.openxmlformats.org/officeDocument/2006/relationships/hyperlink" Target="https://coloradocrisisservices.org/" TargetMode="External"/><Relationship Id="rId18" Type="http://schemas.openxmlformats.org/officeDocument/2006/relationships/hyperlink" Target="https://crystalmeth.org/index.php" TargetMode="External"/><Relationship Id="rId39" Type="http://schemas.openxmlformats.org/officeDocument/2006/relationships/hyperlink" Target="https://jeridoestherapy.com/" TargetMode="External"/><Relationship Id="rId34" Type="http://schemas.openxmlformats.org/officeDocument/2006/relationships/hyperlink" Target="https://www.harmonizedbraincenters.com/colorado-springs" TargetMode="External"/><Relationship Id="rId50" Type="http://schemas.openxmlformats.org/officeDocument/2006/relationships/hyperlink" Target="https://www.stablestrides.org/" TargetMode="External"/><Relationship Id="rId55" Type="http://schemas.openxmlformats.org/officeDocument/2006/relationships/hyperlink" Target="https://ptsdusa.org/" TargetMode="External"/><Relationship Id="rId7" Type="http://schemas.openxmlformats.org/officeDocument/2006/relationships/hyperlink" Target="https://www.ccharitiescc.org/" TargetMode="External"/><Relationship Id="rId71" Type="http://schemas.openxmlformats.org/officeDocument/2006/relationships/hyperlink" Target="mailto:frankgriggs@vetpuppyforlife.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grability.agsci.colostate.edu/"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denvercohenclinic.org/"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denverrescuemission.org/" TargetMode="External"/><Relationship Id="rId2" Type="http://schemas.openxmlformats.org/officeDocument/2006/relationships/hyperlink" Target="https://denverrescuemission.org/" TargetMode="External"/><Relationship Id="rId1" Type="http://schemas.openxmlformats.org/officeDocument/2006/relationships/hyperlink" Target="https://www.redcross.org/get-help/military-families/services-for-veterans.html" TargetMode="External"/><Relationship Id="rId6" Type="http://schemas.openxmlformats.org/officeDocument/2006/relationships/hyperlink" Target="https://www.helpandhopecenter.org/" TargetMode="External"/><Relationship Id="rId5" Type="http://schemas.openxmlformats.org/officeDocument/2006/relationships/hyperlink" Target="https://denverrescuemission.org/" TargetMode="External"/><Relationship Id="rId4" Type="http://schemas.openxmlformats.org/officeDocument/2006/relationships/hyperlink" Target="https://denverrescuemission.org/"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s://www.douglas.co.us/community/partners-and-providers/community-of-care/" TargetMode="External"/><Relationship Id="rId18" Type="http://schemas.openxmlformats.org/officeDocument/2006/relationships/hyperlink" Target="https://coloradojcf.org/" TargetMode="External"/><Relationship Id="rId26" Type="http://schemas.openxmlformats.org/officeDocument/2006/relationships/hyperlink" Target="https://medicineassistancetool.org/" TargetMode="External"/><Relationship Id="rId39" Type="http://schemas.openxmlformats.org/officeDocument/2006/relationships/hyperlink" Target="https://www.tessacs.org/contact-us/" TargetMode="External"/><Relationship Id="rId21" Type="http://schemas.openxmlformats.org/officeDocument/2006/relationships/hyperlink" Target="http://www.mophcolorado.org/" TargetMode="External"/><Relationship Id="rId34" Type="http://schemas.openxmlformats.org/officeDocument/2006/relationships/hyperlink" Target="http://sctfgroup.org/index.html" TargetMode="External"/><Relationship Id="rId42" Type="http://schemas.openxmlformats.org/officeDocument/2006/relationships/hyperlink" Target="https://www.trea1.org/" TargetMode="External"/><Relationship Id="rId7" Type="http://schemas.openxmlformats.org/officeDocument/2006/relationships/hyperlink" Target="https://co.ng.mil/" TargetMode="External"/><Relationship Id="rId2" Type="http://schemas.openxmlformats.org/officeDocument/2006/relationships/hyperlink" Target="https://www.cancer.org/" TargetMode="External"/><Relationship Id="rId16" Type="http://schemas.openxmlformats.org/officeDocument/2006/relationships/hyperlink" Target="https://www.douglas.co.us/community/veterans/" TargetMode="External"/><Relationship Id="rId29" Type="http://schemas.openxmlformats.org/officeDocument/2006/relationships/hyperlink" Target="https://www.peakparent.org/" TargetMode="External"/><Relationship Id="rId1" Type="http://schemas.openxmlformats.org/officeDocument/2006/relationships/hyperlink" Target="https://alz.org/help-support/resources/helpline" TargetMode="External"/><Relationship Id="rId6" Type="http://schemas.openxmlformats.org/officeDocument/2006/relationships/hyperlink" Target="http://www.soaringeaglesranch.org/" TargetMode="External"/><Relationship Id="rId11" Type="http://schemas.openxmlformats.org/officeDocument/2006/relationships/hyperlink" Target="https://www.coloradolegalservices.org/" TargetMode="External"/><Relationship Id="rId24" Type="http://schemas.openxmlformats.org/officeDocument/2006/relationships/hyperlink" Target="https://www.parkertaskforce.org/" TargetMode="External"/><Relationship Id="rId32" Type="http://schemas.openxmlformats.org/officeDocument/2006/relationships/hyperlink" Target="http://www.reachpikespeak.org/" TargetMode="External"/><Relationship Id="rId37" Type="http://schemas.openxmlformats.org/officeDocument/2006/relationships/hyperlink" Target="https://www.springsrescuemission.org/" TargetMode="External"/><Relationship Id="rId40" Type="http://schemas.openxmlformats.org/officeDocument/2006/relationships/hyperlink" Target="https://www.thehomefrontcares.org/" TargetMode="External"/><Relationship Id="rId45" Type="http://schemas.openxmlformats.org/officeDocument/2006/relationships/hyperlink" Target="http://whwarrior.org/" TargetMode="External"/><Relationship Id="rId5" Type="http://schemas.openxmlformats.org/officeDocument/2006/relationships/hyperlink" Target="http://aspenminecenter.org/" TargetMode="External"/><Relationship Id="rId15" Type="http://schemas.openxmlformats.org/officeDocument/2006/relationships/hyperlink" Target="https://www.colorado.gov/pacific/dvr" TargetMode="External"/><Relationship Id="rId23" Type="http://schemas.openxmlformats.org/officeDocument/2006/relationships/hyperlink" Target="https://www.onenationwt.org/" TargetMode="External"/><Relationship Id="rId28" Type="http://schemas.openxmlformats.org/officeDocument/2006/relationships/hyperlink" Target="https://pmcn.org/" TargetMode="External"/><Relationship Id="rId36" Type="http://schemas.openxmlformats.org/officeDocument/2006/relationships/hyperlink" Target="http://www.ppacg.org/" TargetMode="External"/><Relationship Id="rId10" Type="http://schemas.openxmlformats.org/officeDocument/2006/relationships/hyperlink" Target="https://www.coloradolegalservices.org/" TargetMode="External"/><Relationship Id="rId19" Type="http://schemas.openxmlformats.org/officeDocument/2006/relationships/hyperlink" Target="https://www.colorado.gov/pacific/cdhs/leap" TargetMode="External"/><Relationship Id="rId31" Type="http://schemas.openxmlformats.org/officeDocument/2006/relationships/hyperlink" Target="https://county.pueblo.org/human-services" TargetMode="External"/><Relationship Id="rId44" Type="http://schemas.openxmlformats.org/officeDocument/2006/relationships/hyperlink" Target="http://vfwpost6461.org/vfw-post" TargetMode="External"/><Relationship Id="rId4" Type="http://schemas.openxmlformats.org/officeDocument/2006/relationships/hyperlink" Target="http://myarmyonesource.com/" TargetMode="External"/><Relationship Id="rId9" Type="http://schemas.openxmlformats.org/officeDocument/2006/relationships/hyperlink" Target="https://www.coloradocoalition.org/" TargetMode="External"/><Relationship Id="rId14" Type="http://schemas.openxmlformats.org/officeDocument/2006/relationships/hyperlink" Target="http://www.denverhousing.org/Pages/default.aspx" TargetMode="External"/><Relationship Id="rId22" Type="http://schemas.openxmlformats.org/officeDocument/2006/relationships/hyperlink" Target="https://veteranscenter.org/" TargetMode="External"/><Relationship Id="rId27" Type="http://schemas.openxmlformats.org/officeDocument/2006/relationships/hyperlink" Target="https://medicineassistancetool.org/Medicine-Cost-Information" TargetMode="External"/><Relationship Id="rId30" Type="http://schemas.openxmlformats.org/officeDocument/2006/relationships/hyperlink" Target="https://www.ppunitedway.org/" TargetMode="External"/><Relationship Id="rId35" Type="http://schemas.openxmlformats.org/officeDocument/2006/relationships/hyperlink" Target="https://www.secorcares.com/" TargetMode="External"/><Relationship Id="rId43" Type="http://schemas.openxmlformats.org/officeDocument/2006/relationships/hyperlink" Target="http://www.tchd.org/" TargetMode="External"/><Relationship Id="rId8" Type="http://schemas.openxmlformats.org/officeDocument/2006/relationships/hyperlink" Target="https://www.autismspeaks.org/about-us" TargetMode="External"/><Relationship Id="rId3" Type="http://schemas.openxmlformats.org/officeDocument/2006/relationships/hyperlink" Target="https://carson.armymwr.com/programs/army-community-service" TargetMode="External"/><Relationship Id="rId12" Type="http://schemas.openxmlformats.org/officeDocument/2006/relationships/hyperlink" Target="http://www.veteransresourceportal.com/" TargetMode="External"/><Relationship Id="rId17" Type="http://schemas.openxmlformats.org/officeDocument/2006/relationships/hyperlink" Target="http://ht-colorado.org/index.html" TargetMode="External"/><Relationship Id="rId25" Type="http://schemas.openxmlformats.org/officeDocument/2006/relationships/hyperlink" Target="https://partnersinhousing.org/" TargetMode="External"/><Relationship Id="rId33" Type="http://schemas.openxmlformats.org/officeDocument/2006/relationships/hyperlink" Target="https://coloradosprings.salvationarmy.org/" TargetMode="External"/><Relationship Id="rId38" Type="http://schemas.openxmlformats.org/officeDocument/2006/relationships/hyperlink" Target="http://www.co.teller.co.us/Veterans/" TargetMode="External"/><Relationship Id="rId46" Type="http://schemas.openxmlformats.org/officeDocument/2006/relationships/hyperlink" Target="https://www.ywcapueblo.com/" TargetMode="External"/><Relationship Id="rId20" Type="http://schemas.openxmlformats.org/officeDocument/2006/relationships/hyperlink" Target="https://mercysgatecs.org/" TargetMode="External"/><Relationship Id="rId41" Type="http://schemas.openxmlformats.org/officeDocument/2006/relationships/hyperlink" Target="https://shandyclinic.com/" TargetMode="External"/></Relationships>
</file>

<file path=xl/worksheets/_rels/sheet23.xml.rels><?xml version="1.0" encoding="UTF-8" standalone="yes"?>
<Relationships xmlns="http://schemas.openxmlformats.org/package/2006/relationships"><Relationship Id="rId13" Type="http://schemas.openxmlformats.org/officeDocument/2006/relationships/hyperlink" Target="https://co.ng.mil/" TargetMode="External"/><Relationship Id="rId18" Type="http://schemas.openxmlformats.org/officeDocument/2006/relationships/hyperlink" Target="http://crossroadstp.org/" TargetMode="External"/><Relationship Id="rId26" Type="http://schemas.openxmlformats.org/officeDocument/2006/relationships/hyperlink" Target="https://homewardpp.org/" TargetMode="External"/><Relationship Id="rId39" Type="http://schemas.openxmlformats.org/officeDocument/2006/relationships/hyperlink" Target="https://www.peakparent.org/" TargetMode="External"/><Relationship Id="rId21" Type="http://schemas.openxmlformats.org/officeDocument/2006/relationships/hyperlink" Target="https://www.coloradogives.org/EcumenicalSocialMinistries/overview" TargetMode="External"/><Relationship Id="rId34" Type="http://schemas.openxmlformats.org/officeDocument/2006/relationships/hyperlink" Target="https://kindsmiles.org/" TargetMode="External"/><Relationship Id="rId42" Type="http://schemas.openxmlformats.org/officeDocument/2006/relationships/hyperlink" Target="https://www.ppunitedway.org/" TargetMode="External"/><Relationship Id="rId47" Type="http://schemas.openxmlformats.org/officeDocument/2006/relationships/hyperlink" Target="http://recovery-360.com/" TargetMode="External"/><Relationship Id="rId50" Type="http://schemas.openxmlformats.org/officeDocument/2006/relationships/hyperlink" Target="https://safe2tell.org/" TargetMode="External"/><Relationship Id="rId55" Type="http://schemas.openxmlformats.org/officeDocument/2006/relationships/hyperlink" Target="https://srchope.org/" TargetMode="External"/><Relationship Id="rId63" Type="http://schemas.openxmlformats.org/officeDocument/2006/relationships/hyperlink" Target="https://www.wintershelternetwork.org/" TargetMode="External"/><Relationship Id="rId7" Type="http://schemas.openxmlformats.org/officeDocument/2006/relationships/hyperlink" Target="mailto:vsc@voacolorado.org" TargetMode="External"/><Relationship Id="rId2" Type="http://schemas.openxmlformats.org/officeDocument/2006/relationships/hyperlink" Target="https://al-anon-co.org/" TargetMode="External"/><Relationship Id="rId16" Type="http://schemas.openxmlformats.org/officeDocument/2006/relationships/hyperlink" Target="https://www.douglas.co.us/community/partners-and-providers/community-of-care/" TargetMode="External"/><Relationship Id="rId29" Type="http://schemas.openxmlformats.org/officeDocument/2006/relationships/hyperlink" Target="https://sharontheshrink.com/" TargetMode="External"/><Relationship Id="rId11" Type="http://schemas.openxmlformats.org/officeDocument/2006/relationships/hyperlink" Target="https://humanservices.elpasoco.com/center-on-fathering/" TargetMode="External"/><Relationship Id="rId24" Type="http://schemas.openxmlformats.org/officeDocument/2006/relationships/hyperlink" Target="https://www.thefamilytree.org/homelessness" TargetMode="External"/><Relationship Id="rId32" Type="http://schemas.openxmlformats.org/officeDocument/2006/relationships/hyperlink" Target="http://ht-colorado.org/index.html" TargetMode="External"/><Relationship Id="rId37" Type="http://schemas.openxmlformats.org/officeDocument/2006/relationships/hyperlink" Target="http://coanet.org/home/" TargetMode="External"/><Relationship Id="rId40" Type="http://schemas.openxmlformats.org/officeDocument/2006/relationships/hyperlink" Target="https://www.perceptionscounselingservicesllc.com/" TargetMode="External"/><Relationship Id="rId45" Type="http://schemas.openxmlformats.org/officeDocument/2006/relationships/hyperlink" Target="https://ptsdusa.org/" TargetMode="External"/><Relationship Id="rId53" Type="http://schemas.openxmlformats.org/officeDocument/2006/relationships/hyperlink" Target="http://sctfgroup.org/index.html" TargetMode="External"/><Relationship Id="rId58" Type="http://schemas.openxmlformats.org/officeDocument/2006/relationships/hyperlink" Target="https://shandyclinic.com/" TargetMode="External"/><Relationship Id="rId5" Type="http://schemas.openxmlformats.org/officeDocument/2006/relationships/hyperlink" Target="http://myarmyonesource.com/" TargetMode="External"/><Relationship Id="rId61" Type="http://schemas.openxmlformats.org/officeDocument/2006/relationships/hyperlink" Target="https://www.urbanpeak.org/" TargetMode="External"/><Relationship Id="rId19" Type="http://schemas.openxmlformats.org/officeDocument/2006/relationships/hyperlink" Target="https://www.helpandhopecenter.org/" TargetMode="External"/><Relationship Id="rId14" Type="http://schemas.openxmlformats.org/officeDocument/2006/relationships/hyperlink" Target="https://www.autismspeaks.org/about-us" TargetMode="External"/><Relationship Id="rId22" Type="http://schemas.openxmlformats.org/officeDocument/2006/relationships/hyperlink" Target="https://www.erc-co.org/erc-colorado-springs/" TargetMode="External"/><Relationship Id="rId27" Type="http://schemas.openxmlformats.org/officeDocument/2006/relationships/hyperlink" Target="https://www.harmonizedbraincenters.com/colorado-springs" TargetMode="External"/><Relationship Id="rId30" Type="http://schemas.openxmlformats.org/officeDocument/2006/relationships/hyperlink" Target="https://www.heartsofvalor.org/contactus/Quanesha.Carman/" TargetMode="External"/><Relationship Id="rId35" Type="http://schemas.openxmlformats.org/officeDocument/2006/relationships/hyperlink" Target="https://liftedfromtherut.com/about/" TargetMode="External"/><Relationship Id="rId43" Type="http://schemas.openxmlformats.org/officeDocument/2006/relationships/hyperlink" Target="https://pinwheel-ps.com/" TargetMode="External"/><Relationship Id="rId48" Type="http://schemas.openxmlformats.org/officeDocument/2006/relationships/hyperlink" Target="http://www.regis.edu/academics/colleges-and-schools/rueckert-hartman/counseling-family-therapy/index" TargetMode="External"/><Relationship Id="rId56" Type="http://schemas.openxmlformats.org/officeDocument/2006/relationships/hyperlink" Target="https://www.tessacs.org/contact-us/" TargetMode="External"/><Relationship Id="rId8" Type="http://schemas.openxmlformats.org/officeDocument/2006/relationships/hyperlink" Target="https://www.ccharitiescc.org/" TargetMode="External"/><Relationship Id="rId51" Type="http://schemas.openxmlformats.org/officeDocument/2006/relationships/hyperlink" Target="https://www.sandstonecare.com/colorado/colorado-springs" TargetMode="External"/><Relationship Id="rId3" Type="http://schemas.openxmlformats.org/officeDocument/2006/relationships/hyperlink" Target="https://alz.org/help-support/resources/helpline" TargetMode="External"/><Relationship Id="rId12" Type="http://schemas.openxmlformats.org/officeDocument/2006/relationships/hyperlink" Target="http://www.centro.ws/" TargetMode="External"/><Relationship Id="rId17" Type="http://schemas.openxmlformats.org/officeDocument/2006/relationships/hyperlink" Target="http://www.cpteller.org/" TargetMode="External"/><Relationship Id="rId25" Type="http://schemas.openxmlformats.org/officeDocument/2006/relationships/hyperlink" Target="https://www.fulfillmentcounselingandlifecoaching.com/" TargetMode="External"/><Relationship Id="rId33" Type="http://schemas.openxmlformats.org/officeDocument/2006/relationships/hyperlink" Target="https://jeridoestherapy.com/" TargetMode="External"/><Relationship Id="rId38" Type="http://schemas.openxmlformats.org/officeDocument/2006/relationships/hyperlink" Target="http://www.namicolorado.org/HOME/tabid/210/Default.aspx" TargetMode="External"/><Relationship Id="rId46" Type="http://schemas.openxmlformats.org/officeDocument/2006/relationships/hyperlink" Target="https://county.pueblo.org/human-services" TargetMode="External"/><Relationship Id="rId59" Type="http://schemas.openxmlformats.org/officeDocument/2006/relationships/hyperlink" Target="http://www.denvercohenclinic.org/" TargetMode="External"/><Relationship Id="rId20" Type="http://schemas.openxmlformats.org/officeDocument/2006/relationships/hyperlink" Target="https://eatingdisorder.care/" TargetMode="External"/><Relationship Id="rId41" Type="http://schemas.openxmlformats.org/officeDocument/2006/relationships/hyperlink" Target="https://www.petersenfamilycounseling.com/" TargetMode="External"/><Relationship Id="rId54" Type="http://schemas.openxmlformats.org/officeDocument/2006/relationships/hyperlink" Target="https://ppymca.org/" TargetMode="External"/><Relationship Id="rId62" Type="http://schemas.openxmlformats.org/officeDocument/2006/relationships/hyperlink" Target="https://www.colorado.gov/pacific/cdhs/veterans-community-living-centers" TargetMode="External"/><Relationship Id="rId1" Type="http://schemas.openxmlformats.org/officeDocument/2006/relationships/hyperlink" Target="https://ahealinghearttherapy.com/" TargetMode="External"/><Relationship Id="rId6" Type="http://schemas.openxmlformats.org/officeDocument/2006/relationships/hyperlink" Target="http://www.voacolorado.org/vsc" TargetMode="External"/><Relationship Id="rId15" Type="http://schemas.openxmlformats.org/officeDocument/2006/relationships/hyperlink" Target="https://www.coloradocoalition.org/" TargetMode="External"/><Relationship Id="rId23" Type="http://schemas.openxmlformats.org/officeDocument/2006/relationships/hyperlink" Target="https://www.ihn-cos.org/" TargetMode="External"/><Relationship Id="rId28" Type="http://schemas.openxmlformats.org/officeDocument/2006/relationships/hyperlink" Target="https://www.health.solutions/" TargetMode="External"/><Relationship Id="rId36" Type="http://schemas.openxmlformats.org/officeDocument/2006/relationships/hyperlink" Target="https://www.ccharitiescc.org/" TargetMode="External"/><Relationship Id="rId49" Type="http://schemas.openxmlformats.org/officeDocument/2006/relationships/hyperlink" Target="https://www.riverdeepfoundation.org/" TargetMode="External"/><Relationship Id="rId57" Type="http://schemas.openxmlformats.org/officeDocument/2006/relationships/hyperlink" Target="http://roseandomcenter.org/" TargetMode="External"/><Relationship Id="rId10" Type="http://schemas.openxmlformats.org/officeDocument/2006/relationships/hyperlink" Target="https://www.ccharitiescc.org/" TargetMode="External"/><Relationship Id="rId31" Type="http://schemas.openxmlformats.org/officeDocument/2006/relationships/hyperlink" Target="https://homewardpp.org/" TargetMode="External"/><Relationship Id="rId44" Type="http://schemas.openxmlformats.org/officeDocument/2006/relationships/hyperlink" Target="https://www.plannedparenthood.org/health-center/colorado/colorado-springs/80907/colorado-springs-westside-3967-90210?utm_campaign=colorado-springs-westside-health-center&amp;utm_medium=organic&amp;utm_source=bing-local-listing" TargetMode="External"/><Relationship Id="rId52" Type="http://schemas.openxmlformats.org/officeDocument/2006/relationships/hyperlink" Target="https://www.sandstonecare.com/" TargetMode="External"/><Relationship Id="rId60" Type="http://schemas.openxmlformats.org/officeDocument/2006/relationships/hyperlink" Target="https://www.urbanpeak.org/" TargetMode="External"/><Relationship Id="rId4" Type="http://schemas.openxmlformats.org/officeDocument/2006/relationships/hyperlink" Target="https://carson.armymwr.com/programs/army-community-service" TargetMode="External"/><Relationship Id="rId9" Type="http://schemas.openxmlformats.org/officeDocument/2006/relationships/hyperlink" Target="https://www.ccharitiescc.org/"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denvercounselingsolutions.com/" TargetMode="External"/><Relationship Id="rId2" Type="http://schemas.openxmlformats.org/officeDocument/2006/relationships/hyperlink" Target="https://coloradocrisisservices.org/" TargetMode="External"/><Relationship Id="rId1" Type="http://schemas.openxmlformats.org/officeDocument/2006/relationships/hyperlink" Target="https://afsp.org/find-support/ive-lost-someone/find-a-support-group/" TargetMode="External"/><Relationship Id="rId5" Type="http://schemas.openxmlformats.org/officeDocument/2006/relationships/hyperlink" Target="https://suicidepreventionlifeline.org/" TargetMode="External"/><Relationship Id="rId4" Type="http://schemas.openxmlformats.org/officeDocument/2006/relationships/hyperlink" Target="https://www.pikespeaksuicideprevention.org/"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denverrescuemission.org/" TargetMode="External"/><Relationship Id="rId13" Type="http://schemas.openxmlformats.org/officeDocument/2006/relationships/hyperlink" Target="https://www.denvergov.org/content/denvergov/en/denver-human-services.html" TargetMode="External"/><Relationship Id="rId18" Type="http://schemas.openxmlformats.org/officeDocument/2006/relationships/hyperlink" Target="https://www.operationhomefront.org/" TargetMode="External"/><Relationship Id="rId3" Type="http://schemas.openxmlformats.org/officeDocument/2006/relationships/hyperlink" Target="mailto:info@almosthomeonline.org" TargetMode="External"/><Relationship Id="rId7" Type="http://schemas.openxmlformats.org/officeDocument/2006/relationships/hyperlink" Target="https://denverrescuemission.org/" TargetMode="External"/><Relationship Id="rId12" Type="http://schemas.openxmlformats.org/officeDocument/2006/relationships/hyperlink" Target="https://www.bouldercounty.org/departments/housing-and-human-services/" TargetMode="External"/><Relationship Id="rId17" Type="http://schemas.openxmlformats.org/officeDocument/2006/relationships/hyperlink" Target="https://www.odmdenver.org/home" TargetMode="External"/><Relationship Id="rId2" Type="http://schemas.openxmlformats.org/officeDocument/2006/relationships/hyperlink" Target="mailto:office@theactioncenterco.org" TargetMode="External"/><Relationship Id="rId16" Type="http://schemas.openxmlformats.org/officeDocument/2006/relationships/hyperlink" Target="https://www.energyoutreach.org/" TargetMode="External"/><Relationship Id="rId1" Type="http://schemas.openxmlformats.org/officeDocument/2006/relationships/hyperlink" Target="http://theactioncenterco.org/" TargetMode="External"/><Relationship Id="rId6" Type="http://schemas.openxmlformats.org/officeDocument/2006/relationships/hyperlink" Target="https://denverrescuemission.org/" TargetMode="External"/><Relationship Id="rId11" Type="http://schemas.openxmlformats.org/officeDocument/2006/relationships/hyperlink" Target="https://www.arapahoegov.com/388/Human-Services" TargetMode="External"/><Relationship Id="rId5" Type="http://schemas.openxmlformats.org/officeDocument/2006/relationships/hyperlink" Target="https://denverrescuemission.org/" TargetMode="External"/><Relationship Id="rId15" Type="http://schemas.openxmlformats.org/officeDocument/2006/relationships/hyperlink" Target="https://www.jeffco.us/human-services" TargetMode="External"/><Relationship Id="rId10" Type="http://schemas.openxmlformats.org/officeDocument/2006/relationships/hyperlink" Target="http://www.adcogov.org/humanservices" TargetMode="External"/><Relationship Id="rId19" Type="http://schemas.openxmlformats.org/officeDocument/2006/relationships/hyperlink" Target="https://redistributioncenter.org/" TargetMode="External"/><Relationship Id="rId4" Type="http://schemas.openxmlformats.org/officeDocument/2006/relationships/hyperlink" Target="https://www.colorado.gov/dmva" TargetMode="External"/><Relationship Id="rId9" Type="http://schemas.openxmlformats.org/officeDocument/2006/relationships/hyperlink" Target="https://denverrescuemission.org/" TargetMode="External"/><Relationship Id="rId14" Type="http://schemas.openxmlformats.org/officeDocument/2006/relationships/hyperlink" Target="https://www.douglas.co.us/government/departments/humanservices/"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operationhomefront.org/"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www.colorado.gov/pacific/dvr" TargetMode="External"/><Relationship Id="rId2" Type="http://schemas.openxmlformats.org/officeDocument/2006/relationships/hyperlink" Target="https://www.coloradocoalition.org/" TargetMode="External"/><Relationship Id="rId1" Type="http://schemas.openxmlformats.org/officeDocument/2006/relationships/hyperlink" Target="http://www.soaringeaglesranch.org/" TargetMode="External"/><Relationship Id="rId6" Type="http://schemas.openxmlformats.org/officeDocument/2006/relationships/hyperlink" Target="https://www.return2work.org/" TargetMode="External"/><Relationship Id="rId5" Type="http://schemas.openxmlformats.org/officeDocument/2006/relationships/hyperlink" Target="https://www.odmdenver.org/home" TargetMode="External"/><Relationship Id="rId4" Type="http://schemas.openxmlformats.org/officeDocument/2006/relationships/hyperlink" Target="https://www.douglas.co.us/community/veterans/"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www.dav.org/" TargetMode="External"/><Relationship Id="rId2" Type="http://schemas.openxmlformats.org/officeDocument/2006/relationships/hyperlink" Target="http://www.dav.org/" TargetMode="External"/><Relationship Id="rId1" Type="http://schemas.openxmlformats.org/officeDocument/2006/relationships/hyperlink" Target="http://www.aver.us/"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denverrescuemission.org/" TargetMode="External"/><Relationship Id="rId13" Type="http://schemas.openxmlformats.org/officeDocument/2006/relationships/hyperlink" Target="https://www.fulfillmentcounselingandlifecoaching.com/" TargetMode="External"/><Relationship Id="rId18" Type="http://schemas.openxmlformats.org/officeDocument/2006/relationships/hyperlink" Target="http://www.wholebalancehealth.com/" TargetMode="External"/><Relationship Id="rId3" Type="http://schemas.openxmlformats.org/officeDocument/2006/relationships/hyperlink" Target="https://www.colorado.gov/dmva" TargetMode="External"/><Relationship Id="rId7" Type="http://schemas.openxmlformats.org/officeDocument/2006/relationships/hyperlink" Target="https://denverrescuemission.org/" TargetMode="External"/><Relationship Id="rId12" Type="http://schemas.openxmlformats.org/officeDocument/2006/relationships/hyperlink" Target="https://findingourvoicescs.org/" TargetMode="External"/><Relationship Id="rId17" Type="http://schemas.openxmlformats.org/officeDocument/2006/relationships/hyperlink" Target="https://www.thedeloresproject.org/" TargetMode="External"/><Relationship Id="rId2" Type="http://schemas.openxmlformats.org/officeDocument/2006/relationships/hyperlink" Target="mailto:vsc@voacolorado.org" TargetMode="External"/><Relationship Id="rId16" Type="http://schemas.openxmlformats.org/officeDocument/2006/relationships/hyperlink" Target="https://www.rapecrisisservices.org/" TargetMode="External"/><Relationship Id="rId1" Type="http://schemas.openxmlformats.org/officeDocument/2006/relationships/hyperlink" Target="http://www.voacolorado.org/vsc" TargetMode="External"/><Relationship Id="rId6" Type="http://schemas.openxmlformats.org/officeDocument/2006/relationships/hyperlink" Target="https://denverrescuemission.org/" TargetMode="External"/><Relationship Id="rId11" Type="http://schemas.openxmlformats.org/officeDocument/2006/relationships/hyperlink" Target="https://eatingdisorder.care/" TargetMode="External"/><Relationship Id="rId5" Type="http://schemas.openxmlformats.org/officeDocument/2006/relationships/hyperlink" Target="https://denverrescuemission.org/" TargetMode="External"/><Relationship Id="rId15" Type="http://schemas.openxmlformats.org/officeDocument/2006/relationships/hyperlink" Target="https://www.plannedparenthood.org/health-center/colorado/colorado-springs/80907/colorado-springs-westside-3967-90210?utm_campaign=colorado-springs-westside-health-center&amp;utm_medium=organic&amp;utm_source=bing-local-listing" TargetMode="External"/><Relationship Id="rId10" Type="http://schemas.openxmlformats.org/officeDocument/2006/relationships/hyperlink" Target="https://www.dreamcenters.com/" TargetMode="External"/><Relationship Id="rId19" Type="http://schemas.openxmlformats.org/officeDocument/2006/relationships/hyperlink" Target="https://www.ywcapueblo.com/" TargetMode="External"/><Relationship Id="rId4" Type="http://schemas.openxmlformats.org/officeDocument/2006/relationships/hyperlink" Target="https://denverrescuemission.org/" TargetMode="External"/><Relationship Id="rId9" Type="http://schemas.openxmlformats.org/officeDocument/2006/relationships/hyperlink" Target="https://www.safehelpline.org/" TargetMode="External"/><Relationship Id="rId14" Type="http://schemas.openxmlformats.org/officeDocument/2006/relationships/hyperlink" Target="https://jeridoestherapy.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douglas.co.us/community/veteran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o.ng.mil/Transition-Assistance-Program/" TargetMode="External"/><Relationship Id="rId2" Type="http://schemas.openxmlformats.org/officeDocument/2006/relationships/hyperlink" Target="https://www.douglas.co.us/community/veterans/" TargetMode="External"/><Relationship Id="rId1" Type="http://schemas.openxmlformats.org/officeDocument/2006/relationships/hyperlink" Target="https://www.redcross.org/get-help/military-families/services-for-veterans.html" TargetMode="External"/><Relationship Id="rId4" Type="http://schemas.openxmlformats.org/officeDocument/2006/relationships/hyperlink" Target="http://vfwpost6461.org/vfw-pos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nverindiancenter.org/" TargetMode="External"/><Relationship Id="rId13" Type="http://schemas.openxmlformats.org/officeDocument/2006/relationships/hyperlink" Target="https://pikespeaksclc.wildapricot.org/" TargetMode="External"/><Relationship Id="rId3" Type="http://schemas.openxmlformats.org/officeDocument/2006/relationships/hyperlink" Target="http://www.coloradopgr.org/" TargetMode="External"/><Relationship Id="rId7" Type="http://schemas.openxmlformats.org/officeDocument/2006/relationships/hyperlink" Target="https://com-cam.org/" TargetMode="External"/><Relationship Id="rId12" Type="http://schemas.openxmlformats.org/officeDocument/2006/relationships/hyperlink" Target="https://www.odmdenver.org/home" TargetMode="External"/><Relationship Id="rId2" Type="http://schemas.openxmlformats.org/officeDocument/2006/relationships/hyperlink" Target="https://heritagechristiancenter.com/" TargetMode="External"/><Relationship Id="rId16" Type="http://schemas.openxmlformats.org/officeDocument/2006/relationships/hyperlink" Target="https://teamrubiconusa.org/veteran-impact/" TargetMode="External"/><Relationship Id="rId1" Type="http://schemas.openxmlformats.org/officeDocument/2006/relationships/hyperlink" Target="http://aspenminecenter.org/" TargetMode="External"/><Relationship Id="rId6" Type="http://schemas.openxmlformats.org/officeDocument/2006/relationships/hyperlink" Target="https://www.comebackyoga.org/" TargetMode="External"/><Relationship Id="rId11" Type="http://schemas.openxmlformats.org/officeDocument/2006/relationships/hyperlink" Target="https://nwsoco.org/" TargetMode="External"/><Relationship Id="rId5" Type="http://schemas.openxmlformats.org/officeDocument/2006/relationships/hyperlink" Target="https://www.cvma3-1.org/" TargetMode="External"/><Relationship Id="rId15" Type="http://schemas.openxmlformats.org/officeDocument/2006/relationships/hyperlink" Target="https://ppymca.org/" TargetMode="External"/><Relationship Id="rId10" Type="http://schemas.openxmlformats.org/officeDocument/2006/relationships/hyperlink" Target="https://homewardpp.org/" TargetMode="External"/><Relationship Id="rId4" Type="http://schemas.openxmlformats.org/officeDocument/2006/relationships/hyperlink" Target="https://coloradoveteransproject.org/" TargetMode="External"/><Relationship Id="rId9" Type="http://schemas.openxmlformats.org/officeDocument/2006/relationships/hyperlink" Target="https://freedomhunters.org/" TargetMode="External"/><Relationship Id="rId14" Type="http://schemas.openxmlformats.org/officeDocument/2006/relationships/hyperlink" Target="https://projecthealingwaters.org/"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vfwpost6461.org/vfw-post" TargetMode="External"/><Relationship Id="rId1" Type="http://schemas.openxmlformats.org/officeDocument/2006/relationships/hyperlink" Target="https://redistributioncenter.or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milygriffith.edu/veterans-services" TargetMode="External"/><Relationship Id="rId7" Type="http://schemas.openxmlformats.org/officeDocument/2006/relationships/hyperlink" Target="mailto:judy.steele@ccaurora.ecu" TargetMode="External"/><Relationship Id="rId2" Type="http://schemas.openxmlformats.org/officeDocument/2006/relationships/hyperlink" Target="https://www.ccd.edu/" TargetMode="External"/><Relationship Id="rId1" Type="http://schemas.openxmlformats.org/officeDocument/2006/relationships/hyperlink" Target="http://myarmyonesource.com/" TargetMode="External"/><Relationship Id="rId6" Type="http://schemas.openxmlformats.org/officeDocument/2006/relationships/hyperlink" Target="https://www.ccaurora.edu/students/military-veterans" TargetMode="External"/><Relationship Id="rId5" Type="http://schemas.openxmlformats.org/officeDocument/2006/relationships/hyperlink" Target="http://www.ucdenver.edu/life/services/Veteran/Pages/vmsshome.aspx" TargetMode="External"/><Relationship Id="rId4" Type="http://schemas.openxmlformats.org/officeDocument/2006/relationships/hyperlink" Target="https://www.rrcc.edu/veteran-servic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sgr.mil/" TargetMode="External"/><Relationship Id="rId7" Type="http://schemas.openxmlformats.org/officeDocument/2006/relationships/hyperlink" Target="http://vfwpost6461.org/vfw-post" TargetMode="External"/><Relationship Id="rId2" Type="http://schemas.openxmlformats.org/officeDocument/2006/relationships/hyperlink" Target="https://www.colorado.gov/dmva" TargetMode="External"/><Relationship Id="rId1" Type="http://schemas.openxmlformats.org/officeDocument/2006/relationships/hyperlink" Target="https://www.coloradocoalition.org/renaissance-works-employment-services" TargetMode="External"/><Relationship Id="rId6" Type="http://schemas.openxmlformats.org/officeDocument/2006/relationships/hyperlink" Target="https://www.theindependencecenter.org/" TargetMode="External"/><Relationship Id="rId5" Type="http://schemas.openxmlformats.org/officeDocument/2006/relationships/hyperlink" Target="https://www.return2work.org/" TargetMode="External"/><Relationship Id="rId4" Type="http://schemas.openxmlformats.org/officeDocument/2006/relationships/hyperlink" Target="https://veteranscenter.or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esgr.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1"/>
  <sheetViews>
    <sheetView workbookViewId="0">
      <pane ySplit="1" topLeftCell="A2" activePane="bottomLeft" state="frozen"/>
      <selection pane="bottomLeft" activeCell="B3" sqref="B3"/>
    </sheetView>
  </sheetViews>
  <sheetFormatPr defaultColWidth="14.42578125" defaultRowHeight="15" customHeight="1"/>
  <cols>
    <col min="1" max="8" width="21.42578125" customWidth="1"/>
  </cols>
  <sheetData>
    <row r="1" spans="1:2">
      <c r="A1" s="1" t="s">
        <v>0</v>
      </c>
      <c r="B1" s="2" t="s">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L12"/>
  <sheetViews>
    <sheetView workbookViewId="0"/>
  </sheetViews>
  <sheetFormatPr defaultColWidth="14.42578125" defaultRowHeight="15" customHeight="1"/>
  <cols>
    <col min="7" max="7" width="7" customWidth="1"/>
    <col min="8" max="8" width="7.285156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520</v>
      </c>
      <c r="B2" s="8" t="s">
        <v>521</v>
      </c>
      <c r="C2" s="62" t="s">
        <v>522</v>
      </c>
      <c r="D2" s="62"/>
      <c r="E2" s="2" t="s">
        <v>523</v>
      </c>
      <c r="F2" s="2" t="s">
        <v>86</v>
      </c>
      <c r="G2" s="2" t="s">
        <v>20</v>
      </c>
      <c r="H2" s="55">
        <v>80112</v>
      </c>
      <c r="I2" s="2" t="s">
        <v>524</v>
      </c>
      <c r="J2" s="2" t="s">
        <v>525</v>
      </c>
      <c r="K2" s="2"/>
      <c r="L2" s="41" t="s">
        <v>526</v>
      </c>
    </row>
    <row r="3" spans="1:12">
      <c r="A3" s="2" t="s">
        <v>527</v>
      </c>
      <c r="B3" s="63" t="s">
        <v>528</v>
      </c>
      <c r="C3" s="62" t="s">
        <v>529</v>
      </c>
      <c r="D3" s="62"/>
      <c r="E3" s="2" t="s">
        <v>530</v>
      </c>
      <c r="F3" s="2" t="s">
        <v>19</v>
      </c>
      <c r="G3" s="2" t="s">
        <v>20</v>
      </c>
      <c r="H3" s="55">
        <v>80202</v>
      </c>
      <c r="I3" s="2" t="s">
        <v>531</v>
      </c>
      <c r="J3" s="2" t="s">
        <v>532</v>
      </c>
      <c r="K3" s="2" t="s">
        <v>533</v>
      </c>
      <c r="L3" s="2"/>
    </row>
    <row r="4" spans="1:12">
      <c r="A4" s="2" t="s">
        <v>534</v>
      </c>
      <c r="B4" s="63" t="s">
        <v>535</v>
      </c>
      <c r="C4" s="62" t="s">
        <v>536</v>
      </c>
      <c r="D4" s="72">
        <v>3032843163</v>
      </c>
      <c r="E4" s="2" t="s">
        <v>537</v>
      </c>
      <c r="F4" s="2" t="s">
        <v>19</v>
      </c>
      <c r="G4" s="2" t="s">
        <v>20</v>
      </c>
      <c r="H4" s="55">
        <v>80222</v>
      </c>
      <c r="I4" s="2" t="s">
        <v>538</v>
      </c>
      <c r="J4" s="2" t="s">
        <v>539</v>
      </c>
      <c r="K4" s="2"/>
      <c r="L4" s="2"/>
    </row>
    <row r="5" spans="1:12">
      <c r="A5" s="2" t="s">
        <v>606</v>
      </c>
      <c r="B5" s="63" t="s">
        <v>607</v>
      </c>
      <c r="C5" s="62" t="s">
        <v>608</v>
      </c>
      <c r="D5" s="7"/>
      <c r="E5" s="2" t="s">
        <v>609</v>
      </c>
      <c r="F5" s="2" t="s">
        <v>610</v>
      </c>
      <c r="G5" s="2" t="s">
        <v>20</v>
      </c>
      <c r="H5" s="55">
        <v>80027</v>
      </c>
      <c r="I5" s="2" t="s">
        <v>611</v>
      </c>
      <c r="J5" s="2" t="s">
        <v>612</v>
      </c>
      <c r="K5" s="2" t="s">
        <v>613</v>
      </c>
      <c r="L5" s="41"/>
    </row>
    <row r="6" spans="1:12">
      <c r="A6" s="2" t="s">
        <v>224</v>
      </c>
      <c r="B6" s="63" t="s">
        <v>225</v>
      </c>
      <c r="C6" s="62" t="s">
        <v>226</v>
      </c>
      <c r="D6" s="62"/>
      <c r="E6" s="2" t="s">
        <v>227</v>
      </c>
      <c r="F6" s="2" t="s">
        <v>228</v>
      </c>
      <c r="G6" s="2" t="s">
        <v>20</v>
      </c>
      <c r="H6" s="55"/>
      <c r="I6" s="2" t="s">
        <v>229</v>
      </c>
      <c r="J6" s="2" t="s">
        <v>230</v>
      </c>
      <c r="K6" s="2"/>
      <c r="L6" s="41"/>
    </row>
    <row r="7" spans="1:12">
      <c r="A7" s="2" t="s">
        <v>73</v>
      </c>
      <c r="B7" s="63" t="s">
        <v>74</v>
      </c>
      <c r="C7" s="62" t="s">
        <v>75</v>
      </c>
      <c r="D7" s="62"/>
      <c r="E7" s="2" t="s">
        <v>76</v>
      </c>
      <c r="F7" s="2" t="s">
        <v>77</v>
      </c>
      <c r="G7" s="2" t="s">
        <v>20</v>
      </c>
      <c r="H7" s="55">
        <v>80433</v>
      </c>
      <c r="I7" s="2" t="s">
        <v>78</v>
      </c>
      <c r="J7" s="2" t="s">
        <v>79</v>
      </c>
      <c r="K7" s="2" t="s">
        <v>80</v>
      </c>
      <c r="L7" s="2"/>
    </row>
    <row r="8" spans="1:12">
      <c r="A8" s="2" t="s">
        <v>614</v>
      </c>
      <c r="B8" s="63" t="s">
        <v>615</v>
      </c>
      <c r="C8" s="62" t="s">
        <v>616</v>
      </c>
      <c r="D8" s="62"/>
      <c r="E8" s="2"/>
      <c r="F8" s="2"/>
      <c r="G8" s="2"/>
      <c r="H8" s="55"/>
      <c r="I8" s="2" t="s">
        <v>617</v>
      </c>
      <c r="J8" s="2" t="s">
        <v>618</v>
      </c>
      <c r="K8" s="2" t="s">
        <v>619</v>
      </c>
      <c r="L8" s="2"/>
    </row>
    <row r="9" spans="1:12">
      <c r="A9" s="2" t="s">
        <v>620</v>
      </c>
      <c r="B9" s="63" t="s">
        <v>621</v>
      </c>
      <c r="C9" s="7"/>
      <c r="D9" s="7"/>
      <c r="E9" s="2"/>
      <c r="F9" s="2"/>
      <c r="G9" s="2"/>
      <c r="H9" s="55"/>
      <c r="I9" s="2" t="s">
        <v>220</v>
      </c>
      <c r="J9" s="2" t="s">
        <v>220</v>
      </c>
      <c r="K9" s="2" t="s">
        <v>622</v>
      </c>
      <c r="L9" s="2"/>
    </row>
    <row r="10" spans="1:12">
      <c r="A10" s="2" t="s">
        <v>143</v>
      </c>
      <c r="B10" s="12"/>
      <c r="C10" s="62" t="s">
        <v>144</v>
      </c>
      <c r="D10" s="62"/>
      <c r="E10" s="12" t="s">
        <v>145</v>
      </c>
      <c r="F10" s="12" t="s">
        <v>19</v>
      </c>
      <c r="G10" s="12" t="s">
        <v>20</v>
      </c>
      <c r="H10" s="55">
        <v>80204</v>
      </c>
      <c r="I10" s="12" t="s">
        <v>146</v>
      </c>
      <c r="J10" s="12" t="s">
        <v>147</v>
      </c>
      <c r="K10" s="2" t="s">
        <v>148</v>
      </c>
      <c r="L10" s="12"/>
    </row>
    <row r="11" spans="1:12">
      <c r="A11" s="2" t="s">
        <v>149</v>
      </c>
      <c r="B11" s="63" t="s">
        <v>150</v>
      </c>
      <c r="C11" s="62" t="s">
        <v>151</v>
      </c>
      <c r="D11" s="7"/>
      <c r="E11" s="2" t="s">
        <v>221</v>
      </c>
      <c r="F11" s="2"/>
      <c r="G11" s="2" t="s">
        <v>20</v>
      </c>
      <c r="H11" s="55"/>
      <c r="I11" s="2" t="s">
        <v>152</v>
      </c>
      <c r="J11" s="2" t="s">
        <v>153</v>
      </c>
      <c r="K11" s="2" t="s">
        <v>154</v>
      </c>
      <c r="L11" s="2"/>
    </row>
    <row r="12" spans="1:12">
      <c r="A12" s="2" t="s">
        <v>623</v>
      </c>
      <c r="B12" s="63" t="s">
        <v>624</v>
      </c>
      <c r="C12" s="62" t="s">
        <v>625</v>
      </c>
      <c r="D12" s="62"/>
      <c r="E12" s="2"/>
      <c r="F12" s="2" t="s">
        <v>242</v>
      </c>
      <c r="G12" s="2" t="s">
        <v>20</v>
      </c>
      <c r="H12" s="55"/>
      <c r="I12" s="2" t="s">
        <v>626</v>
      </c>
      <c r="J12" s="2" t="s">
        <v>627</v>
      </c>
      <c r="K12" s="2" t="s">
        <v>628</v>
      </c>
      <c r="L12" s="2"/>
    </row>
  </sheetData>
  <hyperlinks>
    <hyperlink ref="B2"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L11"/>
  <sheetViews>
    <sheetView workbookViewId="0"/>
  </sheetViews>
  <sheetFormatPr defaultColWidth="14.42578125" defaultRowHeight="15" customHeight="1"/>
  <cols>
    <col min="7" max="7" width="6.42578125" customWidth="1"/>
    <col min="8" max="8" width="7.425781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199</v>
      </c>
      <c r="B2" s="8" t="s">
        <v>200</v>
      </c>
      <c r="C2" s="62" t="s">
        <v>201</v>
      </c>
      <c r="D2" s="62"/>
      <c r="E2" s="2" t="s">
        <v>202</v>
      </c>
      <c r="F2" s="2" t="s">
        <v>19</v>
      </c>
      <c r="G2" s="2" t="s">
        <v>20</v>
      </c>
      <c r="H2" s="55">
        <v>80227</v>
      </c>
      <c r="I2" s="2" t="s">
        <v>203</v>
      </c>
      <c r="J2" s="2" t="s">
        <v>204</v>
      </c>
      <c r="K2" s="2" t="s">
        <v>205</v>
      </c>
      <c r="L2" s="41" t="s">
        <v>206</v>
      </c>
    </row>
    <row r="3" spans="1:12">
      <c r="A3" s="2" t="s">
        <v>245</v>
      </c>
      <c r="B3" s="63" t="s">
        <v>246</v>
      </c>
      <c r="C3" s="62" t="s">
        <v>247</v>
      </c>
      <c r="D3" s="62"/>
      <c r="E3" s="2" t="s">
        <v>248</v>
      </c>
      <c r="F3" s="2" t="s">
        <v>249</v>
      </c>
      <c r="G3" s="2" t="s">
        <v>20</v>
      </c>
      <c r="H3" s="55">
        <v>80615</v>
      </c>
      <c r="I3" s="2" t="s">
        <v>250</v>
      </c>
      <c r="J3" s="2" t="s">
        <v>251</v>
      </c>
      <c r="K3" s="2" t="s">
        <v>252</v>
      </c>
      <c r="L3" s="41" t="s">
        <v>253</v>
      </c>
    </row>
    <row r="4" spans="1:12">
      <c r="A4" s="2" t="s">
        <v>338</v>
      </c>
      <c r="B4" s="63" t="s">
        <v>339</v>
      </c>
      <c r="C4" s="62" t="s">
        <v>340</v>
      </c>
      <c r="D4" s="62"/>
      <c r="E4" s="2"/>
      <c r="F4" s="2" t="s">
        <v>19</v>
      </c>
      <c r="G4" s="2" t="s">
        <v>20</v>
      </c>
      <c r="H4" s="55"/>
      <c r="I4" s="2" t="s">
        <v>341</v>
      </c>
      <c r="J4" s="2" t="s">
        <v>342</v>
      </c>
      <c r="K4" s="2" t="s">
        <v>343</v>
      </c>
      <c r="L4" s="2"/>
    </row>
    <row r="5" spans="1:12">
      <c r="A5" s="2" t="s">
        <v>358</v>
      </c>
      <c r="B5" s="8" t="str">
        <f>HYPERLINK("https://thephoenix.org/","https://thephoenix.org/")</f>
        <v>https://thephoenix.org/</v>
      </c>
      <c r="C5" s="62" t="s">
        <v>359</v>
      </c>
      <c r="D5" s="62" t="s">
        <v>360</v>
      </c>
      <c r="E5" s="2" t="s">
        <v>361</v>
      </c>
      <c r="F5" s="2" t="s">
        <v>19</v>
      </c>
      <c r="G5" s="2" t="s">
        <v>20</v>
      </c>
      <c r="H5" s="55">
        <v>80205</v>
      </c>
      <c r="I5" s="2"/>
      <c r="J5" s="2"/>
      <c r="K5" s="2" t="s">
        <v>362</v>
      </c>
      <c r="L5" s="41" t="s">
        <v>363</v>
      </c>
    </row>
    <row r="6" spans="1:12">
      <c r="A6" s="2" t="s">
        <v>364</v>
      </c>
      <c r="B6" s="8" t="str">
        <f>HYPERLINK("https://www.raiderproject.org/","https://www.raiderproject.org/")</f>
        <v>https://www.raiderproject.org/</v>
      </c>
      <c r="C6" s="7"/>
      <c r="D6" s="7"/>
      <c r="E6" s="2"/>
      <c r="F6" s="2"/>
      <c r="G6" s="2"/>
      <c r="H6" s="55"/>
      <c r="I6" s="2"/>
      <c r="J6" s="2"/>
      <c r="K6" s="2" t="s">
        <v>365</v>
      </c>
      <c r="L6" s="41" t="s">
        <v>366</v>
      </c>
    </row>
    <row r="7" spans="1:12">
      <c r="A7" s="2" t="s">
        <v>367</v>
      </c>
      <c r="B7" s="63" t="s">
        <v>368</v>
      </c>
      <c r="C7" s="62" t="s">
        <v>369</v>
      </c>
      <c r="D7" s="62"/>
      <c r="E7" s="2" t="s">
        <v>370</v>
      </c>
      <c r="F7" s="2" t="s">
        <v>46</v>
      </c>
      <c r="G7" s="2" t="s">
        <v>20</v>
      </c>
      <c r="H7" s="55">
        <v>80110</v>
      </c>
      <c r="I7" s="2" t="s">
        <v>371</v>
      </c>
      <c r="J7" s="2" t="s">
        <v>372</v>
      </c>
      <c r="K7" s="2" t="s">
        <v>373</v>
      </c>
      <c r="L7" s="41" t="s">
        <v>374</v>
      </c>
    </row>
    <row r="8" spans="1:12">
      <c r="A8" s="2" t="s">
        <v>629</v>
      </c>
      <c r="B8" s="63" t="s">
        <v>630</v>
      </c>
      <c r="C8" s="62" t="s">
        <v>631</v>
      </c>
      <c r="D8" s="62"/>
      <c r="E8" s="2" t="s">
        <v>632</v>
      </c>
      <c r="F8" s="2" t="s">
        <v>633</v>
      </c>
      <c r="G8" s="2" t="s">
        <v>20</v>
      </c>
      <c r="H8" s="55">
        <v>80005</v>
      </c>
      <c r="I8" s="2" t="s">
        <v>634</v>
      </c>
      <c r="J8" s="2" t="s">
        <v>635</v>
      </c>
      <c r="K8" s="2" t="s">
        <v>636</v>
      </c>
      <c r="L8" s="2"/>
    </row>
    <row r="9" spans="1:12">
      <c r="A9" s="2" t="s">
        <v>378</v>
      </c>
      <c r="B9" s="63" t="s">
        <v>379</v>
      </c>
      <c r="C9" s="62" t="s">
        <v>380</v>
      </c>
      <c r="D9" s="62"/>
      <c r="E9" s="2" t="s">
        <v>381</v>
      </c>
      <c r="F9" s="2" t="s">
        <v>382</v>
      </c>
      <c r="G9" s="2" t="s">
        <v>20</v>
      </c>
      <c r="H9" s="55">
        <v>81201</v>
      </c>
      <c r="I9" s="2" t="s">
        <v>383</v>
      </c>
      <c r="J9" s="2" t="s">
        <v>384</v>
      </c>
      <c r="K9" s="2" t="s">
        <v>385</v>
      </c>
      <c r="L9" s="2"/>
    </row>
    <row r="10" spans="1:12">
      <c r="A10" s="2" t="s">
        <v>386</v>
      </c>
      <c r="B10" s="63" t="s">
        <v>387</v>
      </c>
      <c r="C10" s="62" t="s">
        <v>388</v>
      </c>
      <c r="D10" s="62"/>
      <c r="E10" s="2" t="s">
        <v>389</v>
      </c>
      <c r="F10" s="2" t="s">
        <v>298</v>
      </c>
      <c r="G10" s="2" t="s">
        <v>20</v>
      </c>
      <c r="H10" s="55">
        <v>81007</v>
      </c>
      <c r="I10" s="2" t="s">
        <v>390</v>
      </c>
      <c r="J10" s="2" t="s">
        <v>391</v>
      </c>
      <c r="K10" s="2" t="s">
        <v>392</v>
      </c>
      <c r="L10" s="2"/>
    </row>
    <row r="11" spans="1:12">
      <c r="A11" s="2" t="s">
        <v>393</v>
      </c>
      <c r="B11" s="63" t="s">
        <v>394</v>
      </c>
      <c r="C11" s="62" t="s">
        <v>395</v>
      </c>
      <c r="D11" s="62"/>
      <c r="E11" s="2" t="s">
        <v>396</v>
      </c>
      <c r="F11" s="2" t="s">
        <v>397</v>
      </c>
      <c r="G11" s="2" t="s">
        <v>398</v>
      </c>
      <c r="H11" s="55">
        <v>39060</v>
      </c>
      <c r="I11" s="2" t="s">
        <v>399</v>
      </c>
      <c r="J11" s="2" t="s">
        <v>400</v>
      </c>
      <c r="K11" s="2" t="s">
        <v>401</v>
      </c>
      <c r="L11" s="18" t="s">
        <v>402</v>
      </c>
    </row>
  </sheetData>
  <hyperlinks>
    <hyperlink ref="B2"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L61"/>
  <sheetViews>
    <sheetView zoomScale="111" zoomScaleNormal="111" workbookViewId="0"/>
  </sheetViews>
  <sheetFormatPr defaultColWidth="14.42578125" defaultRowHeight="15" customHeight="1"/>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637</v>
      </c>
      <c r="B2" s="10" t="s">
        <v>638</v>
      </c>
      <c r="C2" s="41" t="s">
        <v>639</v>
      </c>
      <c r="D2" s="62" t="s">
        <v>640</v>
      </c>
      <c r="E2" s="2" t="s">
        <v>641</v>
      </c>
      <c r="F2" s="2"/>
      <c r="G2" s="2"/>
      <c r="H2" s="2"/>
      <c r="I2" s="2"/>
      <c r="J2" s="2"/>
      <c r="K2" s="2"/>
      <c r="L2" s="25" t="s">
        <v>642</v>
      </c>
    </row>
    <row r="3" spans="1:12">
      <c r="A3" s="2" t="s">
        <v>155</v>
      </c>
      <c r="B3" s="10" t="s">
        <v>156</v>
      </c>
      <c r="C3" s="41" t="s">
        <v>157</v>
      </c>
      <c r="D3" s="62" t="s">
        <v>158</v>
      </c>
      <c r="E3" s="2" t="s">
        <v>159</v>
      </c>
      <c r="F3" s="2" t="s">
        <v>160</v>
      </c>
      <c r="G3" s="2" t="s">
        <v>20</v>
      </c>
      <c r="H3" s="73">
        <v>80813</v>
      </c>
      <c r="I3" s="12"/>
      <c r="J3" s="12"/>
      <c r="K3" s="2" t="s">
        <v>161</v>
      </c>
      <c r="L3" s="26" t="s">
        <v>162</v>
      </c>
    </row>
    <row r="4" spans="1:12">
      <c r="A4" s="2" t="s">
        <v>643</v>
      </c>
      <c r="B4" s="63" t="s">
        <v>644</v>
      </c>
      <c r="C4" s="62" t="s">
        <v>645</v>
      </c>
      <c r="D4" s="7"/>
      <c r="E4" s="2" t="s">
        <v>646</v>
      </c>
      <c r="F4" s="2" t="s">
        <v>647</v>
      </c>
      <c r="G4" s="2" t="s">
        <v>648</v>
      </c>
      <c r="H4" s="73">
        <v>82001</v>
      </c>
      <c r="I4" s="2"/>
      <c r="J4" s="2"/>
      <c r="K4" s="2" t="s">
        <v>649</v>
      </c>
      <c r="L4" s="41" t="s">
        <v>650</v>
      </c>
    </row>
    <row r="5" spans="1:12">
      <c r="A5" s="2" t="s">
        <v>651</v>
      </c>
      <c r="B5" s="10" t="s">
        <v>652</v>
      </c>
      <c r="C5" s="41" t="s">
        <v>653</v>
      </c>
      <c r="D5" s="7"/>
      <c r="E5" s="2" t="s">
        <v>654</v>
      </c>
      <c r="F5" s="2" t="s">
        <v>655</v>
      </c>
      <c r="G5" s="2" t="s">
        <v>20</v>
      </c>
      <c r="H5" s="73">
        <v>80205</v>
      </c>
      <c r="I5" s="2"/>
      <c r="J5" s="2" t="s">
        <v>656</v>
      </c>
      <c r="K5" s="2"/>
      <c r="L5" s="41" t="s">
        <v>657</v>
      </c>
    </row>
    <row r="6" spans="1:12">
      <c r="A6" s="2" t="s">
        <v>658</v>
      </c>
      <c r="B6" s="8" t="s">
        <v>659</v>
      </c>
      <c r="C6" s="62" t="s">
        <v>660</v>
      </c>
      <c r="D6" s="62" t="s">
        <v>661</v>
      </c>
      <c r="E6" s="2" t="s">
        <v>662</v>
      </c>
      <c r="F6" s="2" t="s">
        <v>19</v>
      </c>
      <c r="G6" s="2" t="s">
        <v>20</v>
      </c>
      <c r="H6" s="73">
        <v>80204</v>
      </c>
      <c r="I6" s="2"/>
      <c r="J6" s="2"/>
      <c r="K6" s="2" t="s">
        <v>663</v>
      </c>
      <c r="L6" s="41" t="s">
        <v>664</v>
      </c>
    </row>
    <row r="7" spans="1:12">
      <c r="A7" s="2" t="s">
        <v>665</v>
      </c>
      <c r="B7" s="63" t="s">
        <v>666</v>
      </c>
      <c r="C7" s="62" t="s">
        <v>667</v>
      </c>
      <c r="D7" s="62"/>
      <c r="E7" s="12"/>
      <c r="F7" s="12"/>
      <c r="G7" s="12"/>
      <c r="H7" s="12"/>
      <c r="I7" s="12"/>
      <c r="J7" s="12"/>
      <c r="K7" s="2" t="s">
        <v>668</v>
      </c>
      <c r="L7" s="12"/>
    </row>
    <row r="8" spans="1:12">
      <c r="A8" s="2" t="s">
        <v>669</v>
      </c>
      <c r="B8" s="8" t="s">
        <v>670</v>
      </c>
      <c r="C8" s="62" t="s">
        <v>671</v>
      </c>
      <c r="D8" s="7"/>
      <c r="E8" s="2"/>
      <c r="F8" s="2"/>
      <c r="G8" s="2" t="s">
        <v>20</v>
      </c>
      <c r="H8" s="2"/>
      <c r="I8" s="2"/>
      <c r="J8" s="2"/>
      <c r="K8" s="2" t="s">
        <v>672</v>
      </c>
      <c r="L8" s="41" t="s">
        <v>673</v>
      </c>
    </row>
    <row r="9" spans="1:12">
      <c r="A9" s="2" t="s">
        <v>674</v>
      </c>
      <c r="B9" s="10" t="s">
        <v>675</v>
      </c>
      <c r="C9" s="41" t="s">
        <v>676</v>
      </c>
      <c r="D9" s="7"/>
      <c r="E9" s="2"/>
      <c r="F9" s="2"/>
      <c r="G9" s="2"/>
      <c r="H9" s="2"/>
      <c r="I9" s="2" t="s">
        <v>677</v>
      </c>
      <c r="J9" s="2" t="s">
        <v>678</v>
      </c>
      <c r="K9" s="2" t="s">
        <v>679</v>
      </c>
      <c r="L9" s="41" t="s">
        <v>680</v>
      </c>
    </row>
    <row r="10" spans="1:12">
      <c r="A10" s="2" t="s">
        <v>681</v>
      </c>
      <c r="B10" s="63" t="s">
        <v>682</v>
      </c>
      <c r="C10" s="62" t="s">
        <v>683</v>
      </c>
      <c r="D10" s="7"/>
      <c r="E10" s="2" t="s">
        <v>684</v>
      </c>
      <c r="F10" s="2" t="s">
        <v>46</v>
      </c>
      <c r="G10" s="2" t="s">
        <v>20</v>
      </c>
      <c r="H10" s="73">
        <v>80113</v>
      </c>
      <c r="I10" s="2" t="s">
        <v>685</v>
      </c>
      <c r="J10" s="2" t="s">
        <v>686</v>
      </c>
      <c r="K10" s="2" t="s">
        <v>687</v>
      </c>
      <c r="L10" s="41" t="s">
        <v>688</v>
      </c>
    </row>
    <row r="11" spans="1:12">
      <c r="A11" s="2" t="s">
        <v>689</v>
      </c>
      <c r="B11" s="63" t="s">
        <v>690</v>
      </c>
      <c r="C11" s="7" t="s">
        <v>691</v>
      </c>
      <c r="D11" s="7"/>
      <c r="E11" s="2" t="s">
        <v>692</v>
      </c>
      <c r="F11" s="2" t="s">
        <v>228</v>
      </c>
      <c r="G11" s="2" t="s">
        <v>20</v>
      </c>
      <c r="H11" s="73">
        <v>80913</v>
      </c>
      <c r="I11" s="2" t="s">
        <v>693</v>
      </c>
      <c r="J11" s="2" t="s">
        <v>694</v>
      </c>
      <c r="K11" s="2" t="s">
        <v>695</v>
      </c>
      <c r="L11" s="41" t="s">
        <v>696</v>
      </c>
    </row>
    <row r="12" spans="1:12">
      <c r="A12" s="2" t="s">
        <v>697</v>
      </c>
      <c r="B12" s="63" t="s">
        <v>698</v>
      </c>
      <c r="C12" s="62" t="s">
        <v>699</v>
      </c>
      <c r="D12" s="62" t="s">
        <v>700</v>
      </c>
      <c r="E12" s="2" t="s">
        <v>701</v>
      </c>
      <c r="F12" s="2" t="s">
        <v>99</v>
      </c>
      <c r="G12" s="2" t="s">
        <v>20</v>
      </c>
      <c r="H12" s="73">
        <v>80120</v>
      </c>
      <c r="I12" s="2"/>
      <c r="J12" s="2"/>
      <c r="K12" s="2" t="s">
        <v>702</v>
      </c>
      <c r="L12" s="41" t="s">
        <v>703</v>
      </c>
    </row>
    <row r="13" spans="1:12">
      <c r="A13" s="2" t="s">
        <v>51</v>
      </c>
      <c r="B13" s="10" t="s">
        <v>52</v>
      </c>
      <c r="C13" s="41" t="s">
        <v>53</v>
      </c>
      <c r="D13" s="7"/>
      <c r="E13" s="2" t="s">
        <v>54</v>
      </c>
      <c r="F13" s="2" t="s">
        <v>55</v>
      </c>
      <c r="G13" s="2" t="s">
        <v>20</v>
      </c>
      <c r="H13" s="73">
        <v>80104</v>
      </c>
      <c r="I13" s="12"/>
      <c r="J13" s="2" t="s">
        <v>56</v>
      </c>
      <c r="K13" s="2" t="s">
        <v>57</v>
      </c>
      <c r="L13" s="41" t="s">
        <v>58</v>
      </c>
    </row>
    <row r="14" spans="1:12">
      <c r="A14" s="2" t="s">
        <v>704</v>
      </c>
      <c r="B14" s="10" t="s">
        <v>705</v>
      </c>
      <c r="C14" s="41" t="s">
        <v>706</v>
      </c>
      <c r="D14" s="7"/>
      <c r="E14" s="2" t="s">
        <v>707</v>
      </c>
      <c r="F14" s="2" t="s">
        <v>242</v>
      </c>
      <c r="G14" s="2" t="s">
        <v>20</v>
      </c>
      <c r="H14" s="12"/>
      <c r="I14" s="12"/>
      <c r="J14" s="2" t="s">
        <v>708</v>
      </c>
      <c r="K14" s="12"/>
      <c r="L14" s="27" t="s">
        <v>709</v>
      </c>
    </row>
    <row r="15" spans="1:12">
      <c r="A15" s="2" t="s">
        <v>710</v>
      </c>
      <c r="B15" s="8" t="s">
        <v>711</v>
      </c>
      <c r="C15" s="62" t="s">
        <v>712</v>
      </c>
      <c r="D15" s="62" t="s">
        <v>713</v>
      </c>
      <c r="E15" s="2" t="s">
        <v>714</v>
      </c>
      <c r="F15" s="2" t="s">
        <v>19</v>
      </c>
      <c r="G15" s="2" t="s">
        <v>20</v>
      </c>
      <c r="H15" s="73">
        <v>80219</v>
      </c>
      <c r="I15" s="2" t="s">
        <v>220</v>
      </c>
      <c r="J15" s="2" t="s">
        <v>715</v>
      </c>
      <c r="K15" s="2" t="s">
        <v>716</v>
      </c>
      <c r="L15" s="41" t="s">
        <v>717</v>
      </c>
    </row>
    <row r="16" spans="1:12">
      <c r="A16" s="2" t="s">
        <v>718</v>
      </c>
      <c r="B16" s="13"/>
      <c r="C16" s="7"/>
      <c r="D16" s="7"/>
      <c r="E16" s="2" t="s">
        <v>551</v>
      </c>
      <c r="F16" s="2" t="s">
        <v>19</v>
      </c>
      <c r="G16" s="2" t="s">
        <v>20</v>
      </c>
      <c r="H16" s="73">
        <v>80220</v>
      </c>
      <c r="I16" s="2" t="s">
        <v>719</v>
      </c>
      <c r="J16" s="2"/>
      <c r="K16" s="2" t="s">
        <v>720</v>
      </c>
      <c r="L16" s="2"/>
    </row>
    <row r="17" spans="1:12">
      <c r="A17" s="2" t="s">
        <v>721</v>
      </c>
      <c r="B17" s="63" t="s">
        <v>722</v>
      </c>
      <c r="C17" s="62" t="s">
        <v>723</v>
      </c>
      <c r="D17" s="62" t="s">
        <v>724</v>
      </c>
      <c r="E17" s="2" t="s">
        <v>725</v>
      </c>
      <c r="F17" s="2" t="s">
        <v>99</v>
      </c>
      <c r="G17" s="2" t="s">
        <v>20</v>
      </c>
      <c r="H17" s="73">
        <v>80123</v>
      </c>
      <c r="I17" s="2" t="s">
        <v>726</v>
      </c>
      <c r="J17" s="2"/>
      <c r="K17" s="2" t="s">
        <v>727</v>
      </c>
      <c r="L17" s="2"/>
    </row>
    <row r="18" spans="1:12">
      <c r="A18" s="2" t="s">
        <v>440</v>
      </c>
      <c r="B18" s="63" t="s">
        <v>441</v>
      </c>
      <c r="C18" s="62" t="s">
        <v>442</v>
      </c>
      <c r="D18" s="62" t="s">
        <v>443</v>
      </c>
      <c r="E18" s="2" t="s">
        <v>444</v>
      </c>
      <c r="F18" s="2" t="s">
        <v>445</v>
      </c>
      <c r="G18" s="2" t="s">
        <v>20</v>
      </c>
      <c r="H18" s="73">
        <v>80030</v>
      </c>
      <c r="I18" s="2" t="s">
        <v>220</v>
      </c>
      <c r="J18" s="2" t="s">
        <v>446</v>
      </c>
      <c r="K18" s="2" t="s">
        <v>447</v>
      </c>
      <c r="L18" s="2"/>
    </row>
    <row r="19" spans="1:12">
      <c r="A19" s="2" t="s">
        <v>728</v>
      </c>
      <c r="B19" s="10" t="s">
        <v>729</v>
      </c>
      <c r="C19" s="41" t="s">
        <v>730</v>
      </c>
      <c r="D19" s="7"/>
      <c r="E19" s="2" t="s">
        <v>731</v>
      </c>
      <c r="F19" s="2" t="s">
        <v>19</v>
      </c>
      <c r="G19" s="2" t="s">
        <v>20</v>
      </c>
      <c r="H19" s="73">
        <v>80205</v>
      </c>
      <c r="I19" s="2" t="s">
        <v>732</v>
      </c>
      <c r="J19" s="2" t="s">
        <v>733</v>
      </c>
      <c r="K19" s="2"/>
      <c r="L19" s="26" t="s">
        <v>734</v>
      </c>
    </row>
    <row r="20" spans="1:12">
      <c r="A20" s="2" t="s">
        <v>735</v>
      </c>
      <c r="B20" s="10" t="s">
        <v>736</v>
      </c>
      <c r="C20" s="41" t="s">
        <v>737</v>
      </c>
      <c r="D20" s="7"/>
      <c r="E20" s="2" t="s">
        <v>738</v>
      </c>
      <c r="F20" s="2" t="s">
        <v>19</v>
      </c>
      <c r="G20" s="2" t="s">
        <v>20</v>
      </c>
      <c r="H20" s="73">
        <v>80210</v>
      </c>
      <c r="I20" s="2"/>
      <c r="J20" s="2"/>
      <c r="K20" s="2" t="s">
        <v>739</v>
      </c>
      <c r="L20" s="41" t="s">
        <v>740</v>
      </c>
    </row>
    <row r="21" spans="1:12">
      <c r="A21" s="2" t="s">
        <v>741</v>
      </c>
      <c r="B21" s="10" t="s">
        <v>742</v>
      </c>
      <c r="C21" s="41" t="s">
        <v>743</v>
      </c>
      <c r="D21" s="62" t="s">
        <v>744</v>
      </c>
      <c r="E21" s="2" t="s">
        <v>745</v>
      </c>
      <c r="F21" s="2" t="s">
        <v>242</v>
      </c>
      <c r="G21" s="2" t="s">
        <v>20</v>
      </c>
      <c r="H21" s="73">
        <v>80909</v>
      </c>
      <c r="I21" s="2"/>
      <c r="J21" s="2"/>
      <c r="K21" s="2" t="s">
        <v>746</v>
      </c>
      <c r="L21" s="41" t="s">
        <v>747</v>
      </c>
    </row>
    <row r="22" spans="1:12">
      <c r="A22" s="2" t="s">
        <v>748</v>
      </c>
      <c r="B22" s="63" t="s">
        <v>749</v>
      </c>
      <c r="C22" s="62" t="s">
        <v>750</v>
      </c>
      <c r="D22" s="62"/>
      <c r="E22" s="2" t="s">
        <v>751</v>
      </c>
      <c r="F22" s="2" t="s">
        <v>752</v>
      </c>
      <c r="G22" s="2" t="s">
        <v>753</v>
      </c>
      <c r="H22" s="73">
        <v>7078</v>
      </c>
      <c r="I22" s="2" t="s">
        <v>220</v>
      </c>
      <c r="J22" s="2" t="s">
        <v>754</v>
      </c>
      <c r="K22" s="2" t="s">
        <v>755</v>
      </c>
      <c r="L22" s="2"/>
    </row>
    <row r="23" spans="1:12">
      <c r="A23" s="2" t="s">
        <v>756</v>
      </c>
      <c r="B23" s="8" t="s">
        <v>757</v>
      </c>
      <c r="C23" s="62" t="s">
        <v>758</v>
      </c>
      <c r="D23" s="62"/>
      <c r="E23" s="2" t="s">
        <v>227</v>
      </c>
      <c r="F23" s="2"/>
      <c r="G23" s="2" t="s">
        <v>20</v>
      </c>
      <c r="H23" s="2"/>
      <c r="I23" s="2" t="s">
        <v>759</v>
      </c>
      <c r="J23" s="2" t="s">
        <v>760</v>
      </c>
      <c r="K23" s="2" t="s">
        <v>761</v>
      </c>
      <c r="L23" s="41" t="s">
        <v>762</v>
      </c>
    </row>
    <row r="24" spans="1:12">
      <c r="A24" s="2" t="s">
        <v>763</v>
      </c>
      <c r="B24" s="10" t="s">
        <v>764</v>
      </c>
      <c r="C24" s="41" t="s">
        <v>765</v>
      </c>
      <c r="D24" s="7"/>
      <c r="E24" s="2" t="s">
        <v>766</v>
      </c>
      <c r="F24" s="2" t="s">
        <v>242</v>
      </c>
      <c r="G24" s="2" t="s">
        <v>20</v>
      </c>
      <c r="H24" s="73">
        <v>80903</v>
      </c>
      <c r="I24" s="12"/>
      <c r="J24" s="2" t="s">
        <v>767</v>
      </c>
      <c r="K24" s="2" t="s">
        <v>768</v>
      </c>
      <c r="L24" s="74" t="s">
        <v>769</v>
      </c>
    </row>
    <row r="25" spans="1:12">
      <c r="A25" s="2" t="s">
        <v>770</v>
      </c>
      <c r="B25" s="8" t="s">
        <v>771</v>
      </c>
      <c r="C25" s="62" t="s">
        <v>772</v>
      </c>
      <c r="D25" s="62" t="s">
        <v>773</v>
      </c>
      <c r="E25" s="2" t="s">
        <v>774</v>
      </c>
      <c r="F25" s="2" t="s">
        <v>242</v>
      </c>
      <c r="G25" s="2" t="s">
        <v>20</v>
      </c>
      <c r="H25" s="73">
        <v>80909</v>
      </c>
      <c r="I25" s="2" t="s">
        <v>775</v>
      </c>
      <c r="J25" s="2" t="s">
        <v>776</v>
      </c>
      <c r="K25" s="2" t="s">
        <v>777</v>
      </c>
      <c r="L25" s="41" t="s">
        <v>778</v>
      </c>
    </row>
    <row r="26" spans="1:12">
      <c r="A26" s="2" t="s">
        <v>779</v>
      </c>
      <c r="B26" s="10" t="s">
        <v>780</v>
      </c>
      <c r="C26" s="41" t="s">
        <v>781</v>
      </c>
      <c r="D26" s="7"/>
      <c r="E26" s="2"/>
      <c r="F26" s="2"/>
      <c r="G26" s="2"/>
      <c r="H26" s="2"/>
      <c r="I26" s="2"/>
      <c r="J26" s="2"/>
      <c r="K26" s="2" t="s">
        <v>782</v>
      </c>
      <c r="L26" s="75" t="s">
        <v>783</v>
      </c>
    </row>
    <row r="27" spans="1:12">
      <c r="A27" s="2" t="s">
        <v>784</v>
      </c>
      <c r="B27" s="10" t="s">
        <v>785</v>
      </c>
      <c r="C27" s="41" t="s">
        <v>786</v>
      </c>
      <c r="D27" s="7"/>
      <c r="E27" s="2" t="s">
        <v>787</v>
      </c>
      <c r="F27" s="2" t="s">
        <v>242</v>
      </c>
      <c r="G27" s="2" t="s">
        <v>20</v>
      </c>
      <c r="H27" s="73">
        <v>80917</v>
      </c>
      <c r="I27" s="12"/>
      <c r="J27" s="12"/>
      <c r="K27" s="2" t="s">
        <v>788</v>
      </c>
      <c r="L27" s="41" t="s">
        <v>789</v>
      </c>
    </row>
    <row r="28" spans="1:12">
      <c r="A28" s="2" t="s">
        <v>790</v>
      </c>
      <c r="B28" s="10" t="s">
        <v>791</v>
      </c>
      <c r="C28" s="41" t="s">
        <v>792</v>
      </c>
      <c r="D28" s="7"/>
      <c r="E28" s="2" t="s">
        <v>793</v>
      </c>
      <c r="F28" s="2" t="s">
        <v>242</v>
      </c>
      <c r="G28" s="2" t="s">
        <v>20</v>
      </c>
      <c r="H28" s="73">
        <v>80907</v>
      </c>
      <c r="I28" s="2"/>
      <c r="J28" s="2"/>
      <c r="K28" s="2" t="s">
        <v>794</v>
      </c>
      <c r="L28" s="28" t="s">
        <v>795</v>
      </c>
    </row>
    <row r="29" spans="1:12">
      <c r="A29" s="2" t="s">
        <v>796</v>
      </c>
      <c r="B29" s="8" t="s">
        <v>780</v>
      </c>
      <c r="C29" s="62"/>
      <c r="D29" s="62"/>
      <c r="E29" s="2"/>
      <c r="F29" s="2"/>
      <c r="G29" s="2"/>
      <c r="H29" s="2"/>
      <c r="I29" s="2"/>
      <c r="J29" s="2"/>
      <c r="K29" s="2" t="s">
        <v>797</v>
      </c>
      <c r="L29" s="41" t="s">
        <v>798</v>
      </c>
    </row>
    <row r="30" spans="1:12">
      <c r="A30" s="2" t="s">
        <v>799</v>
      </c>
      <c r="B30" s="8" t="s">
        <v>800</v>
      </c>
      <c r="C30" s="62"/>
      <c r="D30" s="62"/>
      <c r="E30" s="2"/>
      <c r="F30" s="2"/>
      <c r="G30" s="2"/>
      <c r="H30" s="2"/>
      <c r="I30" s="2"/>
      <c r="J30" s="2" t="s">
        <v>801</v>
      </c>
      <c r="K30" s="2" t="s">
        <v>797</v>
      </c>
      <c r="L30" s="41" t="s">
        <v>802</v>
      </c>
    </row>
    <row r="31" spans="1:12">
      <c r="A31" s="2" t="s">
        <v>803</v>
      </c>
      <c r="B31" s="8" t="str">
        <f>HYPERLINK("https://www.blinkhealth.com/","https://www.blinkhealth.com/")</f>
        <v>https://www.blinkhealth.com/</v>
      </c>
      <c r="C31" s="62" t="s">
        <v>804</v>
      </c>
      <c r="D31" s="62"/>
      <c r="E31" s="2"/>
      <c r="F31" s="2"/>
      <c r="G31" s="2"/>
      <c r="H31" s="2"/>
      <c r="I31" s="2"/>
      <c r="J31" s="2"/>
      <c r="K31" s="2" t="s">
        <v>805</v>
      </c>
      <c r="L31" s="41" t="s">
        <v>806</v>
      </c>
    </row>
    <row r="32" spans="1:12">
      <c r="A32" s="2" t="s">
        <v>807</v>
      </c>
      <c r="B32" s="8" t="s">
        <v>808</v>
      </c>
      <c r="C32" s="62" t="s">
        <v>809</v>
      </c>
      <c r="D32" s="62"/>
      <c r="E32" s="2"/>
      <c r="F32" s="2"/>
      <c r="G32" s="2" t="s">
        <v>20</v>
      </c>
      <c r="H32" s="2"/>
      <c r="I32" s="2"/>
      <c r="J32" s="2"/>
      <c r="K32" s="2" t="s">
        <v>805</v>
      </c>
      <c r="L32" s="41" t="s">
        <v>810</v>
      </c>
    </row>
    <row r="33" spans="1:12">
      <c r="A33" s="2" t="s">
        <v>811</v>
      </c>
      <c r="B33" s="8" t="str">
        <f>HYPERLINK("https://www.goodrx.com/","https://www.goodrx.com/")</f>
        <v>https://www.goodrx.com/</v>
      </c>
      <c r="C33" s="62" t="s">
        <v>812</v>
      </c>
      <c r="D33" s="62"/>
      <c r="E33" s="2"/>
      <c r="F33" s="2"/>
      <c r="G33" s="2"/>
      <c r="H33" s="2"/>
      <c r="I33" s="2"/>
      <c r="J33" s="2"/>
      <c r="K33" s="2" t="s">
        <v>805</v>
      </c>
      <c r="L33" s="41" t="s">
        <v>813</v>
      </c>
    </row>
    <row r="34" spans="1:12">
      <c r="A34" s="2" t="s">
        <v>814</v>
      </c>
      <c r="B34" s="8" t="s">
        <v>815</v>
      </c>
      <c r="C34" s="62" t="s">
        <v>816</v>
      </c>
      <c r="D34" s="62"/>
      <c r="E34" s="2"/>
      <c r="F34" s="2"/>
      <c r="G34" s="2"/>
      <c r="H34" s="2"/>
      <c r="I34" s="2"/>
      <c r="J34" s="2"/>
      <c r="K34" s="2" t="s">
        <v>805</v>
      </c>
      <c r="L34" s="41" t="s">
        <v>817</v>
      </c>
    </row>
    <row r="35" spans="1:12">
      <c r="A35" s="2" t="s">
        <v>818</v>
      </c>
      <c r="B35" s="8" t="str">
        <f>HYPERLINK("https://sacredhearthouse.com/","https://sacredhearthouse.com/")</f>
        <v>https://sacredhearthouse.com/</v>
      </c>
      <c r="C35" s="62" t="s">
        <v>819</v>
      </c>
      <c r="D35" s="62" t="s">
        <v>820</v>
      </c>
      <c r="E35" s="2" t="s">
        <v>821</v>
      </c>
      <c r="F35" s="2" t="s">
        <v>19</v>
      </c>
      <c r="G35" s="2" t="s">
        <v>20</v>
      </c>
      <c r="H35" s="73"/>
      <c r="I35" s="2"/>
      <c r="J35" s="2"/>
      <c r="K35" s="2" t="s">
        <v>822</v>
      </c>
      <c r="L35" s="41" t="s">
        <v>823</v>
      </c>
    </row>
    <row r="36" spans="1:12">
      <c r="A36" s="2" t="s">
        <v>824</v>
      </c>
      <c r="B36" s="10" t="s">
        <v>825</v>
      </c>
      <c r="C36" s="41" t="s">
        <v>826</v>
      </c>
      <c r="D36" s="7"/>
      <c r="E36" s="2" t="s">
        <v>827</v>
      </c>
      <c r="F36" s="2"/>
      <c r="G36" s="2"/>
      <c r="H36" s="2"/>
      <c r="I36" s="2"/>
      <c r="J36" s="2"/>
      <c r="K36" s="2" t="s">
        <v>828</v>
      </c>
      <c r="L36" s="2"/>
    </row>
    <row r="37" spans="1:12">
      <c r="A37" s="2" t="s">
        <v>829</v>
      </c>
      <c r="B37" s="63" t="s">
        <v>830</v>
      </c>
      <c r="C37" s="62" t="s">
        <v>831</v>
      </c>
      <c r="D37" s="62"/>
      <c r="E37" s="2" t="s">
        <v>832</v>
      </c>
      <c r="F37" s="2" t="s">
        <v>445</v>
      </c>
      <c r="G37" s="2" t="s">
        <v>20</v>
      </c>
      <c r="H37" s="2"/>
      <c r="I37" s="2" t="s">
        <v>833</v>
      </c>
      <c r="J37" s="2" t="s">
        <v>220</v>
      </c>
      <c r="K37" s="2" t="s">
        <v>834</v>
      </c>
      <c r="L37" s="2"/>
    </row>
    <row r="38" spans="1:12">
      <c r="A38" s="2" t="s">
        <v>835</v>
      </c>
      <c r="B38" s="10" t="s">
        <v>836</v>
      </c>
      <c r="C38" s="41" t="s">
        <v>837</v>
      </c>
      <c r="D38" s="62" t="s">
        <v>838</v>
      </c>
      <c r="E38" s="2" t="s">
        <v>839</v>
      </c>
      <c r="F38" s="2" t="s">
        <v>19</v>
      </c>
      <c r="G38" s="2" t="s">
        <v>20</v>
      </c>
      <c r="H38" s="73">
        <v>80205</v>
      </c>
      <c r="I38" s="2"/>
      <c r="J38" s="2"/>
      <c r="K38" s="2" t="s">
        <v>840</v>
      </c>
      <c r="L38" s="2" t="s">
        <v>841</v>
      </c>
    </row>
    <row r="39" spans="1:12">
      <c r="A39" s="2" t="s">
        <v>842</v>
      </c>
      <c r="B39" s="8" t="s">
        <v>843</v>
      </c>
      <c r="C39" s="62" t="s">
        <v>844</v>
      </c>
      <c r="D39" s="62" t="s">
        <v>845</v>
      </c>
      <c r="E39" s="2" t="s">
        <v>227</v>
      </c>
      <c r="F39" s="2"/>
      <c r="G39" s="2" t="s">
        <v>20</v>
      </c>
      <c r="H39" s="2"/>
      <c r="I39" s="2"/>
      <c r="J39" s="2"/>
      <c r="K39" s="2" t="s">
        <v>846</v>
      </c>
      <c r="L39" s="41" t="s">
        <v>847</v>
      </c>
    </row>
    <row r="40" spans="1:12">
      <c r="A40" s="2" t="s">
        <v>848</v>
      </c>
      <c r="B40" s="63" t="s">
        <v>849</v>
      </c>
      <c r="C40" s="62" t="s">
        <v>850</v>
      </c>
      <c r="D40" s="7"/>
      <c r="E40" s="2" t="s">
        <v>227</v>
      </c>
      <c r="F40" s="2"/>
      <c r="G40" s="2" t="s">
        <v>20</v>
      </c>
      <c r="H40" s="2"/>
      <c r="I40" s="2" t="s">
        <v>221</v>
      </c>
      <c r="J40" s="2" t="s">
        <v>221</v>
      </c>
      <c r="K40" s="2" t="s">
        <v>851</v>
      </c>
      <c r="L40" s="2"/>
    </row>
    <row r="41" spans="1:12">
      <c r="A41" s="2" t="s">
        <v>852</v>
      </c>
      <c r="B41" s="63" t="s">
        <v>853</v>
      </c>
      <c r="C41" s="7" t="s">
        <v>854</v>
      </c>
      <c r="D41" s="7"/>
      <c r="E41" s="2" t="s">
        <v>855</v>
      </c>
      <c r="F41" s="2" t="s">
        <v>172</v>
      </c>
      <c r="G41" s="2" t="s">
        <v>20</v>
      </c>
      <c r="H41" s="73">
        <v>80045</v>
      </c>
      <c r="I41" s="2" t="s">
        <v>856</v>
      </c>
      <c r="J41" s="2" t="s">
        <v>857</v>
      </c>
      <c r="K41" s="2" t="s">
        <v>858</v>
      </c>
      <c r="L41" s="2"/>
    </row>
    <row r="42" spans="1:12">
      <c r="A42" s="2" t="s">
        <v>859</v>
      </c>
      <c r="B42" s="63" t="s">
        <v>860</v>
      </c>
      <c r="C42" s="62" t="s">
        <v>861</v>
      </c>
      <c r="D42" s="62"/>
      <c r="E42" s="2" t="s">
        <v>862</v>
      </c>
      <c r="F42" s="2" t="s">
        <v>863</v>
      </c>
      <c r="G42" s="2" t="s">
        <v>20</v>
      </c>
      <c r="H42" s="73">
        <v>81101</v>
      </c>
      <c r="I42" s="2" t="s">
        <v>220</v>
      </c>
      <c r="J42" s="2"/>
      <c r="K42" s="2" t="s">
        <v>864</v>
      </c>
      <c r="L42" s="2"/>
    </row>
    <row r="43" spans="1:12">
      <c r="A43" s="2" t="s">
        <v>865</v>
      </c>
      <c r="B43" s="63" t="s">
        <v>866</v>
      </c>
      <c r="C43" s="62" t="s">
        <v>867</v>
      </c>
      <c r="D43" s="62"/>
      <c r="E43" s="2" t="s">
        <v>868</v>
      </c>
      <c r="F43" s="2" t="s">
        <v>172</v>
      </c>
      <c r="G43" s="2" t="s">
        <v>20</v>
      </c>
      <c r="H43" s="73">
        <v>80012</v>
      </c>
      <c r="I43" s="2" t="s">
        <v>220</v>
      </c>
      <c r="J43" s="2"/>
      <c r="K43" s="2" t="s">
        <v>864</v>
      </c>
      <c r="L43" s="2"/>
    </row>
    <row r="44" spans="1:12">
      <c r="A44" s="2" t="s">
        <v>869</v>
      </c>
      <c r="B44" s="63" t="s">
        <v>870</v>
      </c>
      <c r="C44" s="62" t="s">
        <v>871</v>
      </c>
      <c r="D44" s="62"/>
      <c r="E44" s="2" t="s">
        <v>872</v>
      </c>
      <c r="F44" s="2" t="s">
        <v>873</v>
      </c>
      <c r="G44" s="2" t="s">
        <v>20</v>
      </c>
      <c r="H44" s="73">
        <v>80807</v>
      </c>
      <c r="I44" s="2" t="s">
        <v>220</v>
      </c>
      <c r="J44" s="2"/>
      <c r="K44" s="2" t="s">
        <v>864</v>
      </c>
      <c r="L44" s="2"/>
    </row>
    <row r="45" spans="1:12">
      <c r="A45" s="2" t="s">
        <v>874</v>
      </c>
      <c r="B45" s="63" t="s">
        <v>875</v>
      </c>
      <c r="C45" s="62" t="s">
        <v>876</v>
      </c>
      <c r="D45" s="62" t="s">
        <v>877</v>
      </c>
      <c r="E45" s="2" t="s">
        <v>878</v>
      </c>
      <c r="F45" s="2" t="s">
        <v>879</v>
      </c>
      <c r="G45" s="2" t="s">
        <v>20</v>
      </c>
      <c r="H45" s="73">
        <v>81625</v>
      </c>
      <c r="I45" s="2" t="s">
        <v>220</v>
      </c>
      <c r="J45" s="2"/>
      <c r="K45" s="2" t="s">
        <v>880</v>
      </c>
      <c r="L45" s="2"/>
    </row>
    <row r="46" spans="1:12">
      <c r="A46" s="2" t="s">
        <v>881</v>
      </c>
      <c r="B46" s="63" t="s">
        <v>882</v>
      </c>
      <c r="C46" s="62" t="s">
        <v>883</v>
      </c>
      <c r="D46" s="62" t="s">
        <v>884</v>
      </c>
      <c r="E46" s="2" t="s">
        <v>885</v>
      </c>
      <c r="F46" s="2" t="s">
        <v>886</v>
      </c>
      <c r="G46" s="2" t="s">
        <v>20</v>
      </c>
      <c r="H46" s="73">
        <v>81301</v>
      </c>
      <c r="I46" s="2" t="s">
        <v>220</v>
      </c>
      <c r="J46" s="2"/>
      <c r="K46" s="2" t="s">
        <v>864</v>
      </c>
      <c r="L46" s="2"/>
    </row>
    <row r="47" spans="1:12">
      <c r="A47" s="2" t="s">
        <v>887</v>
      </c>
      <c r="B47" s="63" t="s">
        <v>888</v>
      </c>
      <c r="C47" s="62" t="s">
        <v>889</v>
      </c>
      <c r="D47" s="62"/>
      <c r="E47" s="2" t="s">
        <v>890</v>
      </c>
      <c r="F47" s="2" t="s">
        <v>29</v>
      </c>
      <c r="G47" s="2" t="s">
        <v>20</v>
      </c>
      <c r="H47" s="73">
        <v>80526</v>
      </c>
      <c r="I47" s="2" t="s">
        <v>220</v>
      </c>
      <c r="J47" s="2"/>
      <c r="K47" s="2" t="s">
        <v>864</v>
      </c>
      <c r="L47" s="2"/>
    </row>
    <row r="48" spans="1:12">
      <c r="A48" s="2" t="s">
        <v>891</v>
      </c>
      <c r="B48" s="63" t="s">
        <v>892</v>
      </c>
      <c r="C48" s="62" t="s">
        <v>893</v>
      </c>
      <c r="D48" s="62"/>
      <c r="E48" s="2" t="s">
        <v>894</v>
      </c>
      <c r="F48" s="2" t="s">
        <v>895</v>
      </c>
      <c r="G48" s="2" t="s">
        <v>20</v>
      </c>
      <c r="H48" s="73">
        <v>81601</v>
      </c>
      <c r="I48" s="2" t="s">
        <v>220</v>
      </c>
      <c r="J48" s="2"/>
      <c r="K48" s="2" t="s">
        <v>880</v>
      </c>
      <c r="L48" s="2"/>
    </row>
    <row r="49" spans="1:12">
      <c r="A49" s="2" t="s">
        <v>896</v>
      </c>
      <c r="B49" s="63" t="s">
        <v>897</v>
      </c>
      <c r="C49" s="62" t="s">
        <v>898</v>
      </c>
      <c r="D49" s="62"/>
      <c r="E49" s="2" t="s">
        <v>899</v>
      </c>
      <c r="F49" s="2" t="s">
        <v>37</v>
      </c>
      <c r="G49" s="2" t="s">
        <v>20</v>
      </c>
      <c r="H49" s="73">
        <v>80401</v>
      </c>
      <c r="I49" s="2" t="s">
        <v>900</v>
      </c>
      <c r="J49" s="2"/>
      <c r="K49" s="2" t="s">
        <v>864</v>
      </c>
      <c r="L49" s="2"/>
    </row>
    <row r="50" spans="1:12">
      <c r="A50" s="2" t="s">
        <v>901</v>
      </c>
      <c r="B50" s="63" t="s">
        <v>902</v>
      </c>
      <c r="C50" s="62" t="s">
        <v>903</v>
      </c>
      <c r="D50" s="62"/>
      <c r="E50" s="2" t="s">
        <v>904</v>
      </c>
      <c r="F50" s="2" t="s">
        <v>905</v>
      </c>
      <c r="G50" s="2" t="s">
        <v>20</v>
      </c>
      <c r="H50" s="73">
        <v>80634</v>
      </c>
      <c r="I50" s="2" t="s">
        <v>220</v>
      </c>
      <c r="J50" s="2"/>
      <c r="K50" s="2" t="s">
        <v>864</v>
      </c>
      <c r="L50" s="2"/>
    </row>
    <row r="51" spans="1:12">
      <c r="A51" s="2" t="s">
        <v>906</v>
      </c>
      <c r="B51" s="63" t="s">
        <v>907</v>
      </c>
      <c r="C51" s="62" t="s">
        <v>908</v>
      </c>
      <c r="D51" s="62"/>
      <c r="E51" s="2" t="s">
        <v>909</v>
      </c>
      <c r="F51" s="2" t="s">
        <v>172</v>
      </c>
      <c r="G51" s="2" t="s">
        <v>20</v>
      </c>
      <c r="H51" s="73">
        <v>80012</v>
      </c>
      <c r="I51" s="2" t="s">
        <v>220</v>
      </c>
      <c r="J51" s="2"/>
      <c r="K51" s="2" t="s">
        <v>864</v>
      </c>
      <c r="L51" s="2"/>
    </row>
    <row r="52" spans="1:12">
      <c r="A52" s="2" t="s">
        <v>910</v>
      </c>
      <c r="B52" s="63" t="s">
        <v>911</v>
      </c>
      <c r="C52" s="62" t="s">
        <v>912</v>
      </c>
      <c r="D52" s="62"/>
      <c r="E52" s="2" t="s">
        <v>913</v>
      </c>
      <c r="F52" s="2" t="s">
        <v>914</v>
      </c>
      <c r="G52" s="2" t="s">
        <v>20</v>
      </c>
      <c r="H52" s="73">
        <v>81050</v>
      </c>
      <c r="I52" s="2" t="s">
        <v>220</v>
      </c>
      <c r="J52" s="2"/>
      <c r="K52" s="2" t="s">
        <v>864</v>
      </c>
      <c r="L52" s="2"/>
    </row>
    <row r="53" spans="1:12">
      <c r="A53" s="2" t="s">
        <v>915</v>
      </c>
      <c r="B53" s="63" t="s">
        <v>916</v>
      </c>
      <c r="C53" s="62" t="s">
        <v>917</v>
      </c>
      <c r="D53" s="62" t="s">
        <v>918</v>
      </c>
      <c r="E53" s="2" t="s">
        <v>919</v>
      </c>
      <c r="F53" s="2" t="s">
        <v>920</v>
      </c>
      <c r="G53" s="2" t="s">
        <v>20</v>
      </c>
      <c r="H53" s="73">
        <v>81052</v>
      </c>
      <c r="I53" s="2" t="s">
        <v>220</v>
      </c>
      <c r="J53" s="2"/>
      <c r="K53" s="2" t="s">
        <v>864</v>
      </c>
      <c r="L53" s="2"/>
    </row>
    <row r="54" spans="1:12">
      <c r="A54" s="2" t="s">
        <v>921</v>
      </c>
      <c r="B54" s="63" t="s">
        <v>922</v>
      </c>
      <c r="C54" s="62" t="s">
        <v>923</v>
      </c>
      <c r="D54" s="62"/>
      <c r="E54" s="2" t="s">
        <v>924</v>
      </c>
      <c r="F54" s="2" t="s">
        <v>925</v>
      </c>
      <c r="G54" s="2" t="s">
        <v>20</v>
      </c>
      <c r="H54" s="73">
        <v>80538</v>
      </c>
      <c r="I54" s="2" t="s">
        <v>220</v>
      </c>
      <c r="J54" s="2"/>
      <c r="K54" s="2" t="s">
        <v>926</v>
      </c>
      <c r="L54" s="2"/>
    </row>
    <row r="55" spans="1:12">
      <c r="A55" s="2" t="s">
        <v>927</v>
      </c>
      <c r="B55" s="63" t="s">
        <v>928</v>
      </c>
      <c r="C55" s="62" t="s">
        <v>929</v>
      </c>
      <c r="D55" s="62" t="s">
        <v>930</v>
      </c>
      <c r="E55" s="2" t="s">
        <v>931</v>
      </c>
      <c r="F55" s="2" t="s">
        <v>932</v>
      </c>
      <c r="G55" s="2" t="s">
        <v>20</v>
      </c>
      <c r="H55" s="73">
        <v>81401</v>
      </c>
      <c r="I55" s="2" t="s">
        <v>220</v>
      </c>
      <c r="J55" s="2"/>
      <c r="K55" s="2" t="s">
        <v>864</v>
      </c>
      <c r="L55" s="2"/>
    </row>
    <row r="56" spans="1:12">
      <c r="A56" s="2" t="s">
        <v>933</v>
      </c>
      <c r="B56" s="63" t="s">
        <v>934</v>
      </c>
      <c r="C56" s="62" t="s">
        <v>935</v>
      </c>
      <c r="D56" s="62"/>
      <c r="E56" s="2" t="s">
        <v>936</v>
      </c>
      <c r="F56" s="2" t="s">
        <v>242</v>
      </c>
      <c r="G56" s="2" t="s">
        <v>20</v>
      </c>
      <c r="H56" s="73">
        <v>80907</v>
      </c>
      <c r="I56" s="2" t="s">
        <v>220</v>
      </c>
      <c r="J56" s="2"/>
      <c r="K56" s="2" t="s">
        <v>864</v>
      </c>
      <c r="L56" s="2"/>
    </row>
    <row r="57" spans="1:12">
      <c r="A57" s="2" t="s">
        <v>937</v>
      </c>
      <c r="B57" s="63" t="s">
        <v>938</v>
      </c>
      <c r="C57" s="62" t="s">
        <v>939</v>
      </c>
      <c r="D57" s="62" t="s">
        <v>940</v>
      </c>
      <c r="E57" s="2" t="s">
        <v>941</v>
      </c>
      <c r="F57" s="2" t="s">
        <v>298</v>
      </c>
      <c r="G57" s="2" t="s">
        <v>20</v>
      </c>
      <c r="H57" s="73">
        <v>81008</v>
      </c>
      <c r="I57" s="2" t="s">
        <v>220</v>
      </c>
      <c r="J57" s="2"/>
      <c r="K57" s="2" t="s">
        <v>864</v>
      </c>
      <c r="L57" s="2"/>
    </row>
    <row r="58" spans="1:12">
      <c r="A58" s="2" t="s">
        <v>942</v>
      </c>
      <c r="B58" s="63" t="s">
        <v>943</v>
      </c>
      <c r="C58" s="62" t="s">
        <v>944</v>
      </c>
      <c r="D58" s="62"/>
      <c r="E58" s="2" t="s">
        <v>945</v>
      </c>
      <c r="F58" s="2" t="s">
        <v>382</v>
      </c>
      <c r="G58" s="2" t="s">
        <v>20</v>
      </c>
      <c r="H58" s="73">
        <v>81201</v>
      </c>
      <c r="I58" s="2" t="s">
        <v>220</v>
      </c>
      <c r="J58" s="2"/>
      <c r="K58" s="2" t="s">
        <v>880</v>
      </c>
      <c r="L58" s="2"/>
    </row>
    <row r="59" spans="1:12">
      <c r="A59" s="2" t="s">
        <v>946</v>
      </c>
      <c r="B59" s="63" t="s">
        <v>947</v>
      </c>
      <c r="C59" s="62" t="s">
        <v>948</v>
      </c>
      <c r="D59" s="62"/>
      <c r="E59" s="2" t="s">
        <v>949</v>
      </c>
      <c r="F59" s="2" t="s">
        <v>950</v>
      </c>
      <c r="G59" s="2" t="s">
        <v>20</v>
      </c>
      <c r="H59" s="73">
        <v>80751</v>
      </c>
      <c r="I59" s="2" t="s">
        <v>220</v>
      </c>
      <c r="J59" s="2"/>
      <c r="K59" s="2" t="s">
        <v>951</v>
      </c>
      <c r="L59" s="2"/>
    </row>
    <row r="60" spans="1:12">
      <c r="A60" s="2" t="s">
        <v>952</v>
      </c>
      <c r="B60" s="10" t="s">
        <v>953</v>
      </c>
      <c r="C60" s="41" t="s">
        <v>954</v>
      </c>
      <c r="D60" s="7"/>
      <c r="E60" s="2" t="s">
        <v>955</v>
      </c>
      <c r="F60" s="2" t="s">
        <v>172</v>
      </c>
      <c r="G60" s="2" t="s">
        <v>20</v>
      </c>
      <c r="H60" s="73">
        <v>80045</v>
      </c>
      <c r="I60" s="2"/>
      <c r="J60" s="2"/>
      <c r="K60" s="2" t="s">
        <v>956</v>
      </c>
      <c r="L60" s="31" t="s">
        <v>957</v>
      </c>
    </row>
    <row r="61" spans="1:12">
      <c r="A61" s="2" t="s">
        <v>586</v>
      </c>
      <c r="B61" s="10" t="s">
        <v>587</v>
      </c>
      <c r="C61" s="41" t="s">
        <v>588</v>
      </c>
      <c r="D61" s="7"/>
      <c r="E61" s="2" t="s">
        <v>589</v>
      </c>
      <c r="F61" s="2" t="s">
        <v>242</v>
      </c>
      <c r="G61" s="2" t="s">
        <v>20</v>
      </c>
      <c r="H61" s="73">
        <v>80903</v>
      </c>
      <c r="I61" s="2"/>
      <c r="J61" s="2"/>
      <c r="K61" s="2"/>
      <c r="L61" s="41" t="s">
        <v>590</v>
      </c>
    </row>
  </sheetData>
  <hyperlinks>
    <hyperlink ref="B2" r:id="rId1" xr:uid="{00000000-0004-0000-0B00-000000000000}"/>
    <hyperlink ref="B3" r:id="rId2" xr:uid="{00000000-0004-0000-0B00-000001000000}"/>
    <hyperlink ref="B5" r:id="rId3" xr:uid="{00000000-0004-0000-0B00-000002000000}"/>
    <hyperlink ref="B6" r:id="rId4" xr:uid="{00000000-0004-0000-0B00-000003000000}"/>
    <hyperlink ref="B8" r:id="rId5" xr:uid="{00000000-0004-0000-0B00-000004000000}"/>
    <hyperlink ref="B9" r:id="rId6" xr:uid="{00000000-0004-0000-0B00-000005000000}"/>
    <hyperlink ref="B13" r:id="rId7" xr:uid="{00000000-0004-0000-0B00-000006000000}"/>
    <hyperlink ref="B14" r:id="rId8" xr:uid="{00000000-0004-0000-0B00-000007000000}"/>
    <hyperlink ref="B15" r:id="rId9" xr:uid="{00000000-0004-0000-0B00-000008000000}"/>
    <hyperlink ref="B19" r:id="rId10" xr:uid="{00000000-0004-0000-0B00-000009000000}"/>
    <hyperlink ref="B20" r:id="rId11" xr:uid="{00000000-0004-0000-0B00-00000A000000}"/>
    <hyperlink ref="B21" r:id="rId12" xr:uid="{00000000-0004-0000-0B00-00000B000000}"/>
    <hyperlink ref="B23" r:id="rId13" xr:uid="{00000000-0004-0000-0B00-00000C000000}"/>
    <hyperlink ref="B24" r:id="rId14" xr:uid="{00000000-0004-0000-0B00-00000D000000}"/>
    <hyperlink ref="B25" r:id="rId15" xr:uid="{00000000-0004-0000-0B00-00000E000000}"/>
    <hyperlink ref="B26" r:id="rId16" xr:uid="{00000000-0004-0000-0B00-00000F000000}"/>
    <hyperlink ref="L26" r:id="rId17" xr:uid="{00000000-0004-0000-0B00-000010000000}"/>
    <hyperlink ref="B27" r:id="rId18" xr:uid="{00000000-0004-0000-0B00-000011000000}"/>
    <hyperlink ref="B28" r:id="rId19" xr:uid="{00000000-0004-0000-0B00-000012000000}"/>
    <hyperlink ref="B29" r:id="rId20" xr:uid="{00000000-0004-0000-0B00-000013000000}"/>
    <hyperlink ref="B30" r:id="rId21" xr:uid="{00000000-0004-0000-0B00-000014000000}"/>
    <hyperlink ref="B32" r:id="rId22" xr:uid="{00000000-0004-0000-0B00-000015000000}"/>
    <hyperlink ref="B34" r:id="rId23" xr:uid="{00000000-0004-0000-0B00-000016000000}"/>
    <hyperlink ref="B36" r:id="rId24" xr:uid="{00000000-0004-0000-0B00-000017000000}"/>
    <hyperlink ref="B38" r:id="rId25" xr:uid="{00000000-0004-0000-0B00-000018000000}"/>
    <hyperlink ref="B39" r:id="rId26" xr:uid="{00000000-0004-0000-0B00-000019000000}"/>
    <hyperlink ref="B60" r:id="rId27" xr:uid="{00000000-0004-0000-0B00-00001A000000}"/>
    <hyperlink ref="B61" r:id="rId28" xr:uid="{00000000-0004-0000-0B00-00001B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15C20-0332-6741-BD6A-AFA252D02481}">
  <dimension ref="A1"/>
  <sheetViews>
    <sheetView workbookViewId="0"/>
  </sheetViews>
  <sheetFormatPr defaultColWidth="11.5703125" defaultRowHeight="14.4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M79"/>
  <sheetViews>
    <sheetView workbookViewId="0"/>
  </sheetViews>
  <sheetFormatPr defaultColWidth="14.42578125" defaultRowHeight="15" customHeight="1"/>
  <cols>
    <col min="7" max="7" width="6.7109375" customWidth="1"/>
    <col min="8" max="8" width="7" customWidth="1"/>
    <col min="10" max="10" width="21.42578125" customWidth="1"/>
    <col min="11" max="11" width="15" customWidth="1"/>
  </cols>
  <sheetData>
    <row r="1" spans="1:12" ht="14.45">
      <c r="A1" s="3" t="s">
        <v>2</v>
      </c>
      <c r="B1" s="4" t="s">
        <v>3</v>
      </c>
      <c r="C1" s="5" t="s">
        <v>4</v>
      </c>
      <c r="D1" s="5" t="s">
        <v>5</v>
      </c>
      <c r="E1" s="3" t="s">
        <v>6</v>
      </c>
      <c r="F1" s="3" t="s">
        <v>7</v>
      </c>
      <c r="G1" s="3" t="s">
        <v>8</v>
      </c>
      <c r="H1" s="3" t="s">
        <v>9</v>
      </c>
      <c r="I1" s="3" t="s">
        <v>10</v>
      </c>
      <c r="J1" s="3" t="s">
        <v>11</v>
      </c>
      <c r="K1" s="3" t="s">
        <v>12</v>
      </c>
      <c r="L1" s="6" t="s">
        <v>13</v>
      </c>
    </row>
    <row r="2" spans="1:12" ht="14.45">
      <c r="A2" s="55" t="s">
        <v>958</v>
      </c>
      <c r="B2" s="76" t="s">
        <v>959</v>
      </c>
      <c r="C2" s="64" t="s">
        <v>960</v>
      </c>
      <c r="D2" s="64" t="s">
        <v>960</v>
      </c>
      <c r="E2" s="55" t="s">
        <v>961</v>
      </c>
      <c r="F2" s="55" t="s">
        <v>92</v>
      </c>
      <c r="G2" s="55" t="s">
        <v>20</v>
      </c>
      <c r="H2" s="55">
        <v>80022</v>
      </c>
      <c r="I2" s="55"/>
      <c r="J2" s="55" t="s">
        <v>962</v>
      </c>
      <c r="K2" s="55" t="s">
        <v>963</v>
      </c>
      <c r="L2" s="41"/>
    </row>
    <row r="3" spans="1:12" ht="14.45">
      <c r="A3" s="55" t="s">
        <v>964</v>
      </c>
      <c r="B3" s="29" t="s">
        <v>965</v>
      </c>
      <c r="C3" s="64" t="s">
        <v>966</v>
      </c>
      <c r="D3" s="64" t="s">
        <v>967</v>
      </c>
      <c r="E3" s="55" t="s">
        <v>968</v>
      </c>
      <c r="F3" s="55" t="s">
        <v>969</v>
      </c>
      <c r="G3" s="55" t="s">
        <v>20</v>
      </c>
      <c r="H3" s="55">
        <v>80504</v>
      </c>
      <c r="I3" s="55"/>
      <c r="J3" s="55" t="s">
        <v>970</v>
      </c>
      <c r="K3" s="55" t="s">
        <v>971</v>
      </c>
      <c r="L3" s="41"/>
    </row>
    <row r="4" spans="1:12" ht="14.45">
      <c r="A4" s="55" t="s">
        <v>972</v>
      </c>
      <c r="B4" s="76" t="s">
        <v>973</v>
      </c>
      <c r="C4" s="64" t="s">
        <v>974</v>
      </c>
      <c r="D4" s="64" t="s">
        <v>975</v>
      </c>
      <c r="E4" s="55" t="s">
        <v>976</v>
      </c>
      <c r="F4" s="55" t="s">
        <v>977</v>
      </c>
      <c r="G4" s="55" t="s">
        <v>20</v>
      </c>
      <c r="H4" s="55">
        <v>80601</v>
      </c>
      <c r="I4" s="55"/>
      <c r="J4" s="77" t="s">
        <v>978</v>
      </c>
      <c r="K4" s="55" t="s">
        <v>979</v>
      </c>
      <c r="L4" s="41" t="s">
        <v>980</v>
      </c>
    </row>
    <row r="5" spans="1:12" ht="14.45">
      <c r="A5" s="2" t="s">
        <v>155</v>
      </c>
      <c r="B5" s="10" t="s">
        <v>156</v>
      </c>
      <c r="C5" s="41" t="s">
        <v>157</v>
      </c>
      <c r="D5" s="62" t="s">
        <v>158</v>
      </c>
      <c r="E5" s="2" t="s">
        <v>159</v>
      </c>
      <c r="F5" s="2" t="s">
        <v>160</v>
      </c>
      <c r="G5" s="2" t="s">
        <v>20</v>
      </c>
      <c r="H5" s="55">
        <v>80813</v>
      </c>
      <c r="I5" s="12"/>
      <c r="J5" s="12"/>
      <c r="K5" s="2" t="s">
        <v>161</v>
      </c>
      <c r="L5" s="26" t="s">
        <v>162</v>
      </c>
    </row>
    <row r="6" spans="1:12" ht="14.45">
      <c r="A6" s="55" t="s">
        <v>981</v>
      </c>
      <c r="B6" s="71" t="s">
        <v>982</v>
      </c>
      <c r="C6" s="64" t="s">
        <v>983</v>
      </c>
      <c r="D6" s="64"/>
      <c r="E6" s="55" t="s">
        <v>984</v>
      </c>
      <c r="F6" s="55" t="s">
        <v>172</v>
      </c>
      <c r="G6" s="55" t="s">
        <v>20</v>
      </c>
      <c r="H6" s="55">
        <v>80012</v>
      </c>
      <c r="I6" s="55"/>
      <c r="J6" s="2" t="s">
        <v>985</v>
      </c>
      <c r="K6" s="55" t="s">
        <v>986</v>
      </c>
      <c r="L6" s="41" t="s">
        <v>987</v>
      </c>
    </row>
    <row r="7" spans="1:12" ht="14.45">
      <c r="A7" s="2" t="s">
        <v>988</v>
      </c>
      <c r="B7" s="8" t="s">
        <v>989</v>
      </c>
      <c r="C7" s="62" t="s">
        <v>990</v>
      </c>
      <c r="D7" s="62" t="s">
        <v>991</v>
      </c>
      <c r="E7" s="2" t="s">
        <v>992</v>
      </c>
      <c r="F7" s="2" t="s">
        <v>633</v>
      </c>
      <c r="G7" s="2" t="s">
        <v>20</v>
      </c>
      <c r="H7" s="55">
        <v>80006</v>
      </c>
      <c r="I7" s="2"/>
      <c r="J7" s="2" t="s">
        <v>993</v>
      </c>
      <c r="K7" s="2" t="s">
        <v>994</v>
      </c>
      <c r="L7" s="41" t="s">
        <v>995</v>
      </c>
    </row>
    <row r="8" spans="1:12" ht="14.45">
      <c r="A8" s="2" t="s">
        <v>996</v>
      </c>
      <c r="B8" s="67" t="s">
        <v>997</v>
      </c>
      <c r="C8" s="62" t="s">
        <v>998</v>
      </c>
      <c r="D8" s="62"/>
      <c r="E8" s="2" t="s">
        <v>999</v>
      </c>
      <c r="F8" s="2" t="s">
        <v>19</v>
      </c>
      <c r="G8" s="2" t="s">
        <v>20</v>
      </c>
      <c r="H8" s="55"/>
      <c r="I8" s="2"/>
      <c r="J8" s="67" t="s">
        <v>1000</v>
      </c>
      <c r="K8" s="2"/>
      <c r="L8" s="2" t="s">
        <v>1001</v>
      </c>
    </row>
    <row r="9" spans="1:12" ht="14.45">
      <c r="A9" s="55" t="s">
        <v>1002</v>
      </c>
      <c r="B9" s="76" t="s">
        <v>1003</v>
      </c>
      <c r="C9" s="64" t="s">
        <v>1004</v>
      </c>
      <c r="D9" s="64" t="s">
        <v>1005</v>
      </c>
      <c r="E9" s="55" t="s">
        <v>1006</v>
      </c>
      <c r="F9" s="55" t="s">
        <v>105</v>
      </c>
      <c r="G9" s="55" t="s">
        <v>20</v>
      </c>
      <c r="H9" s="55">
        <v>80304</v>
      </c>
      <c r="I9" s="55"/>
      <c r="J9" s="55"/>
      <c r="K9" s="55" t="s">
        <v>1007</v>
      </c>
      <c r="L9" s="41" t="s">
        <v>1008</v>
      </c>
    </row>
    <row r="10" spans="1:12" ht="14.45">
      <c r="A10" s="2" t="s">
        <v>1009</v>
      </c>
      <c r="B10" s="10" t="s">
        <v>1010</v>
      </c>
      <c r="C10" s="41" t="s">
        <v>1011</v>
      </c>
      <c r="D10" s="7"/>
      <c r="E10" s="2" t="s">
        <v>1012</v>
      </c>
      <c r="F10" s="2" t="s">
        <v>242</v>
      </c>
      <c r="G10" s="2" t="s">
        <v>20</v>
      </c>
      <c r="H10" s="55">
        <v>80903</v>
      </c>
      <c r="I10" s="2"/>
      <c r="J10" s="2" t="s">
        <v>1013</v>
      </c>
      <c r="K10" s="2"/>
      <c r="L10" s="41" t="s">
        <v>1014</v>
      </c>
    </row>
    <row r="11" spans="1:12" ht="14.45">
      <c r="A11" s="2" t="s">
        <v>1009</v>
      </c>
      <c r="B11" s="10" t="s">
        <v>1010</v>
      </c>
      <c r="C11" s="41" t="s">
        <v>1015</v>
      </c>
      <c r="D11" s="7"/>
      <c r="E11" s="2" t="s">
        <v>1016</v>
      </c>
      <c r="F11" s="2" t="s">
        <v>55</v>
      </c>
      <c r="G11" s="2" t="s">
        <v>20</v>
      </c>
      <c r="H11" s="55">
        <v>80104</v>
      </c>
      <c r="I11" s="2"/>
      <c r="J11" s="2" t="s">
        <v>1013</v>
      </c>
      <c r="K11" s="2"/>
      <c r="L11" s="41" t="s">
        <v>1014</v>
      </c>
    </row>
    <row r="12" spans="1:12" ht="14.45">
      <c r="A12" s="2" t="s">
        <v>1017</v>
      </c>
      <c r="B12" s="63" t="s">
        <v>1018</v>
      </c>
      <c r="C12" s="62" t="s">
        <v>1019</v>
      </c>
      <c r="D12" s="62"/>
      <c r="E12" s="2" t="s">
        <v>1020</v>
      </c>
      <c r="F12" s="2" t="s">
        <v>19</v>
      </c>
      <c r="G12" s="2" t="s">
        <v>20</v>
      </c>
      <c r="H12" s="55">
        <v>80236</v>
      </c>
      <c r="I12" s="2"/>
      <c r="J12" s="2"/>
      <c r="K12" s="2" t="s">
        <v>1021</v>
      </c>
      <c r="L12" s="2"/>
    </row>
    <row r="13" spans="1:12" ht="14.45">
      <c r="A13" s="2" t="s">
        <v>1022</v>
      </c>
      <c r="B13" s="63" t="s">
        <v>1023</v>
      </c>
      <c r="C13" s="62" t="s">
        <v>1019</v>
      </c>
      <c r="D13" s="62"/>
      <c r="E13" s="2" t="s">
        <v>640</v>
      </c>
      <c r="F13" s="2"/>
      <c r="G13" s="2" t="s">
        <v>20</v>
      </c>
      <c r="H13" s="55"/>
      <c r="I13" s="2"/>
      <c r="J13" s="2"/>
      <c r="K13" s="2" t="s">
        <v>1024</v>
      </c>
      <c r="L13" s="2"/>
    </row>
    <row r="14" spans="1:12" ht="14.45">
      <c r="A14" s="2" t="s">
        <v>1025</v>
      </c>
      <c r="B14" s="63" t="s">
        <v>1026</v>
      </c>
      <c r="C14" s="62" t="s">
        <v>1027</v>
      </c>
      <c r="D14" s="62"/>
      <c r="E14" s="2" t="s">
        <v>1028</v>
      </c>
      <c r="F14" s="2" t="s">
        <v>19</v>
      </c>
      <c r="G14" s="2" t="s">
        <v>20</v>
      </c>
      <c r="H14" s="55">
        <v>80205</v>
      </c>
      <c r="I14" s="2"/>
      <c r="J14" s="2"/>
      <c r="K14" s="2" t="s">
        <v>1029</v>
      </c>
      <c r="L14" s="2"/>
    </row>
    <row r="15" spans="1:12" ht="14.45">
      <c r="A15" s="2" t="s">
        <v>1030</v>
      </c>
      <c r="B15" s="63" t="s">
        <v>1031</v>
      </c>
      <c r="C15" s="62" t="s">
        <v>1032</v>
      </c>
      <c r="D15" s="62"/>
      <c r="E15" s="2" t="s">
        <v>1033</v>
      </c>
      <c r="F15" s="2" t="s">
        <v>19</v>
      </c>
      <c r="G15" s="2" t="s">
        <v>20</v>
      </c>
      <c r="H15" s="55">
        <v>80216</v>
      </c>
      <c r="I15" s="2"/>
      <c r="J15" s="2"/>
      <c r="K15" s="2" t="s">
        <v>1034</v>
      </c>
      <c r="L15" s="41" t="s">
        <v>1035</v>
      </c>
    </row>
    <row r="16" spans="1:12" ht="14.45">
      <c r="A16" s="2" t="s">
        <v>1036</v>
      </c>
      <c r="B16" s="10" t="s">
        <v>1010</v>
      </c>
      <c r="C16" s="41" t="s">
        <v>1015</v>
      </c>
      <c r="D16" s="7"/>
      <c r="E16" s="2" t="s">
        <v>1037</v>
      </c>
      <c r="F16" s="2" t="s">
        <v>55</v>
      </c>
      <c r="G16" s="2" t="s">
        <v>20</v>
      </c>
      <c r="H16" s="55">
        <v>80104</v>
      </c>
      <c r="I16" s="2"/>
      <c r="J16" s="2" t="s">
        <v>1038</v>
      </c>
      <c r="K16" s="2"/>
      <c r="L16" s="30" t="s">
        <v>1014</v>
      </c>
    </row>
    <row r="17" spans="1:12" ht="14.45">
      <c r="A17" s="2" t="s">
        <v>1039</v>
      </c>
      <c r="B17" s="63" t="s">
        <v>1040</v>
      </c>
      <c r="C17" s="62" t="s">
        <v>1041</v>
      </c>
      <c r="D17" s="62" t="s">
        <v>1042</v>
      </c>
      <c r="E17" s="2" t="s">
        <v>1043</v>
      </c>
      <c r="F17" s="2" t="s">
        <v>445</v>
      </c>
      <c r="G17" s="2" t="s">
        <v>20</v>
      </c>
      <c r="H17" s="55">
        <v>80035</v>
      </c>
      <c r="I17" s="2"/>
      <c r="J17" s="2" t="s">
        <v>1044</v>
      </c>
      <c r="K17" s="2" t="s">
        <v>1045</v>
      </c>
      <c r="L17" s="41" t="s">
        <v>1046</v>
      </c>
    </row>
    <row r="18" spans="1:12" ht="14.45">
      <c r="A18" s="2" t="s">
        <v>651</v>
      </c>
      <c r="B18" s="10" t="s">
        <v>652</v>
      </c>
      <c r="C18" s="41" t="s">
        <v>653</v>
      </c>
      <c r="D18" s="7"/>
      <c r="E18" s="2" t="s">
        <v>654</v>
      </c>
      <c r="F18" s="2" t="s">
        <v>655</v>
      </c>
      <c r="G18" s="2" t="s">
        <v>20</v>
      </c>
      <c r="H18" s="55">
        <v>80205</v>
      </c>
      <c r="I18" s="2"/>
      <c r="J18" s="2" t="s">
        <v>656</v>
      </c>
      <c r="K18" s="2"/>
      <c r="L18" s="41" t="s">
        <v>657</v>
      </c>
    </row>
    <row r="19" spans="1:12" ht="14.45">
      <c r="A19" s="2" t="s">
        <v>1047</v>
      </c>
      <c r="B19" s="10" t="s">
        <v>1048</v>
      </c>
      <c r="C19" s="41" t="s">
        <v>1049</v>
      </c>
      <c r="D19" s="62" t="s">
        <v>1050</v>
      </c>
      <c r="E19" s="2" t="s">
        <v>1051</v>
      </c>
      <c r="F19" s="2" t="s">
        <v>242</v>
      </c>
      <c r="G19" s="2" t="s">
        <v>20</v>
      </c>
      <c r="H19" s="55">
        <v>80903</v>
      </c>
      <c r="I19" s="2" t="s">
        <v>1052</v>
      </c>
      <c r="J19" s="2"/>
      <c r="K19" s="2" t="s">
        <v>1053</v>
      </c>
      <c r="L19" s="26" t="s">
        <v>1054</v>
      </c>
    </row>
    <row r="20" spans="1:12" ht="14.45">
      <c r="A20" s="2" t="s">
        <v>1055</v>
      </c>
      <c r="B20" s="10" t="s">
        <v>1056</v>
      </c>
      <c r="C20" s="41" t="s">
        <v>1057</v>
      </c>
      <c r="D20" s="7"/>
      <c r="E20" s="2" t="s">
        <v>1058</v>
      </c>
      <c r="F20" s="2"/>
      <c r="G20" s="2"/>
      <c r="H20" s="55"/>
      <c r="I20" s="2"/>
      <c r="J20" s="2"/>
      <c r="K20" s="2" t="s">
        <v>1059</v>
      </c>
      <c r="L20" s="41" t="s">
        <v>1060</v>
      </c>
    </row>
    <row r="21" spans="1:12" ht="14.45">
      <c r="A21" s="2" t="s">
        <v>1061</v>
      </c>
      <c r="B21" s="8" t="s">
        <v>1062</v>
      </c>
      <c r="C21" s="62" t="s">
        <v>1063</v>
      </c>
      <c r="D21" s="62"/>
      <c r="E21" s="2" t="s">
        <v>1064</v>
      </c>
      <c r="F21" s="2" t="s">
        <v>19</v>
      </c>
      <c r="G21" s="2" t="s">
        <v>20</v>
      </c>
      <c r="H21" s="55">
        <v>80205</v>
      </c>
      <c r="I21" s="2"/>
      <c r="J21" s="2"/>
      <c r="K21" s="2" t="s">
        <v>1065</v>
      </c>
      <c r="L21" s="41" t="s">
        <v>1066</v>
      </c>
    </row>
    <row r="22" spans="1:12" ht="14.45">
      <c r="A22" s="2" t="s">
        <v>1067</v>
      </c>
      <c r="B22" s="8" t="s">
        <v>1062</v>
      </c>
      <c r="C22" s="62" t="s">
        <v>1068</v>
      </c>
      <c r="D22" s="62"/>
      <c r="E22" s="2" t="s">
        <v>1069</v>
      </c>
      <c r="F22" s="2" t="s">
        <v>1070</v>
      </c>
      <c r="G22" s="2" t="s">
        <v>20</v>
      </c>
      <c r="H22" s="55">
        <v>80549</v>
      </c>
      <c r="I22" s="2"/>
      <c r="J22" s="2"/>
      <c r="K22" s="2" t="s">
        <v>1071</v>
      </c>
      <c r="L22" s="41" t="s">
        <v>1072</v>
      </c>
    </row>
    <row r="23" spans="1:12" ht="14.45">
      <c r="A23" s="2" t="s">
        <v>1073</v>
      </c>
      <c r="B23" s="8" t="s">
        <v>1062</v>
      </c>
      <c r="C23" s="62" t="s">
        <v>1074</v>
      </c>
      <c r="D23" s="62"/>
      <c r="E23" s="2" t="s">
        <v>1075</v>
      </c>
      <c r="F23" s="2" t="s">
        <v>19</v>
      </c>
      <c r="G23" s="2" t="s">
        <v>20</v>
      </c>
      <c r="H23" s="55">
        <v>80205</v>
      </c>
      <c r="I23" s="2"/>
      <c r="J23" s="2"/>
      <c r="K23" s="2" t="s">
        <v>1076</v>
      </c>
      <c r="L23" s="2"/>
    </row>
    <row r="24" spans="1:12" ht="14.45">
      <c r="A24" s="2" t="s">
        <v>1077</v>
      </c>
      <c r="B24" s="8" t="s">
        <v>1062</v>
      </c>
      <c r="C24" s="62" t="s">
        <v>1078</v>
      </c>
      <c r="D24" s="62"/>
      <c r="E24" s="2" t="s">
        <v>1079</v>
      </c>
      <c r="F24" s="2" t="s">
        <v>19</v>
      </c>
      <c r="G24" s="2" t="s">
        <v>20</v>
      </c>
      <c r="H24" s="55">
        <v>80216</v>
      </c>
      <c r="I24" s="2"/>
      <c r="J24" s="2"/>
      <c r="K24" s="2" t="s">
        <v>1080</v>
      </c>
      <c r="L24" s="41" t="s">
        <v>1081</v>
      </c>
    </row>
    <row r="25" spans="1:12" ht="14.45">
      <c r="A25" s="2" t="s">
        <v>1082</v>
      </c>
      <c r="B25" s="8" t="s">
        <v>1062</v>
      </c>
      <c r="C25" s="62" t="s">
        <v>1078</v>
      </c>
      <c r="D25" s="62"/>
      <c r="E25" s="2" t="s">
        <v>1079</v>
      </c>
      <c r="F25" s="2" t="s">
        <v>19</v>
      </c>
      <c r="G25" s="2" t="s">
        <v>20</v>
      </c>
      <c r="H25" s="55">
        <v>80216</v>
      </c>
      <c r="I25" s="2"/>
      <c r="J25" s="2"/>
      <c r="K25" s="2" t="s">
        <v>1083</v>
      </c>
      <c r="L25" s="41" t="s">
        <v>1084</v>
      </c>
    </row>
    <row r="26" spans="1:12" ht="14.45">
      <c r="A26" s="2" t="s">
        <v>1085</v>
      </c>
      <c r="B26" s="10" t="s">
        <v>1086</v>
      </c>
      <c r="C26" s="41" t="s">
        <v>1087</v>
      </c>
      <c r="D26" s="7"/>
      <c r="E26" s="2" t="s">
        <v>1088</v>
      </c>
      <c r="F26" s="2" t="s">
        <v>55</v>
      </c>
      <c r="G26" s="2" t="s">
        <v>20</v>
      </c>
      <c r="H26" s="55">
        <v>80109</v>
      </c>
      <c r="I26" s="2"/>
      <c r="J26" s="2" t="s">
        <v>1089</v>
      </c>
      <c r="K26" s="2" t="s">
        <v>1090</v>
      </c>
      <c r="L26" s="32"/>
    </row>
    <row r="27" spans="1:12" ht="14.45">
      <c r="A27" s="2" t="s">
        <v>704</v>
      </c>
      <c r="B27" s="10" t="s">
        <v>705</v>
      </c>
      <c r="C27" s="41" t="s">
        <v>706</v>
      </c>
      <c r="D27" s="7"/>
      <c r="E27" s="2" t="s">
        <v>707</v>
      </c>
      <c r="F27" s="2" t="s">
        <v>242</v>
      </c>
      <c r="G27" s="2" t="s">
        <v>20</v>
      </c>
      <c r="H27" s="14"/>
      <c r="I27" s="12"/>
      <c r="J27" s="2" t="s">
        <v>708</v>
      </c>
      <c r="K27" s="12"/>
      <c r="L27" s="27" t="s">
        <v>709</v>
      </c>
    </row>
    <row r="28" spans="1:12" ht="14.45">
      <c r="A28" s="2" t="s">
        <v>1091</v>
      </c>
      <c r="B28" s="10" t="s">
        <v>1092</v>
      </c>
      <c r="C28" s="41" t="s">
        <v>1093</v>
      </c>
      <c r="D28" s="7"/>
      <c r="E28" s="2" t="s">
        <v>1094</v>
      </c>
      <c r="F28" s="2" t="s">
        <v>242</v>
      </c>
      <c r="G28" s="2" t="s">
        <v>20</v>
      </c>
      <c r="H28" s="55">
        <v>80903</v>
      </c>
      <c r="I28" s="2"/>
      <c r="J28" s="2"/>
      <c r="K28" s="2" t="s">
        <v>1095</v>
      </c>
      <c r="L28" s="33" t="s">
        <v>1096</v>
      </c>
    </row>
    <row r="29" spans="1:12" ht="14.45">
      <c r="A29" s="2" t="s">
        <v>1097</v>
      </c>
      <c r="B29" s="10" t="s">
        <v>1098</v>
      </c>
      <c r="C29" s="41" t="s">
        <v>1099</v>
      </c>
      <c r="D29" s="7"/>
      <c r="E29" s="2" t="s">
        <v>1100</v>
      </c>
      <c r="F29" s="2" t="s">
        <v>242</v>
      </c>
      <c r="G29" s="2" t="s">
        <v>20</v>
      </c>
      <c r="H29" s="55">
        <v>80903</v>
      </c>
      <c r="I29" s="2"/>
      <c r="J29" s="2"/>
      <c r="K29" s="2" t="s">
        <v>1101</v>
      </c>
      <c r="L29" s="41" t="s">
        <v>1102</v>
      </c>
    </row>
    <row r="30" spans="1:12" ht="14.45">
      <c r="A30" s="2" t="s">
        <v>1103</v>
      </c>
      <c r="B30" s="63" t="s">
        <v>1104</v>
      </c>
      <c r="C30" s="62" t="s">
        <v>1105</v>
      </c>
      <c r="D30" s="62" t="s">
        <v>1106</v>
      </c>
      <c r="E30" s="2" t="s">
        <v>1107</v>
      </c>
      <c r="F30" s="2" t="s">
        <v>19</v>
      </c>
      <c r="G30" s="2" t="s">
        <v>20</v>
      </c>
      <c r="H30" s="55">
        <v>80204</v>
      </c>
      <c r="I30" s="2"/>
      <c r="J30" s="2"/>
      <c r="K30" s="2" t="s">
        <v>1108</v>
      </c>
      <c r="L30" s="2"/>
    </row>
    <row r="31" spans="1:12" ht="14.45">
      <c r="A31" s="2" t="s">
        <v>1109</v>
      </c>
      <c r="B31" s="10" t="s">
        <v>1110</v>
      </c>
      <c r="C31" s="41" t="s">
        <v>1111</v>
      </c>
      <c r="D31" s="62" t="s">
        <v>1112</v>
      </c>
      <c r="E31" s="2" t="s">
        <v>1113</v>
      </c>
      <c r="F31" s="2" t="s">
        <v>242</v>
      </c>
      <c r="G31" s="2" t="s">
        <v>20</v>
      </c>
      <c r="H31" s="55">
        <v>80903</v>
      </c>
      <c r="I31" s="2"/>
      <c r="J31" s="2"/>
      <c r="K31" s="2" t="s">
        <v>1114</v>
      </c>
      <c r="L31" s="26" t="s">
        <v>1115</v>
      </c>
    </row>
    <row r="32" spans="1:12" ht="14.45">
      <c r="A32" s="2" t="s">
        <v>1116</v>
      </c>
      <c r="B32" s="10" t="s">
        <v>1117</v>
      </c>
      <c r="C32" s="41" t="s">
        <v>1118</v>
      </c>
      <c r="D32" s="7"/>
      <c r="E32" s="2" t="s">
        <v>1119</v>
      </c>
      <c r="F32" s="2" t="s">
        <v>408</v>
      </c>
      <c r="G32" s="2" t="s">
        <v>20</v>
      </c>
      <c r="H32" s="55">
        <v>80033</v>
      </c>
      <c r="I32" s="2"/>
      <c r="J32" s="2"/>
      <c r="K32" s="2" t="s">
        <v>1114</v>
      </c>
      <c r="L32" s="26" t="s">
        <v>1120</v>
      </c>
    </row>
    <row r="33" spans="1:12" ht="14.45">
      <c r="A33" s="2" t="s">
        <v>1121</v>
      </c>
      <c r="B33" s="63" t="s">
        <v>1122</v>
      </c>
      <c r="C33" s="62" t="s">
        <v>1123</v>
      </c>
      <c r="D33" s="62"/>
      <c r="E33" s="2" t="s">
        <v>1124</v>
      </c>
      <c r="F33" s="2" t="s">
        <v>408</v>
      </c>
      <c r="G33" s="2" t="s">
        <v>20</v>
      </c>
      <c r="H33" s="55">
        <v>80033</v>
      </c>
      <c r="I33" s="2"/>
      <c r="J33" s="2" t="s">
        <v>1125</v>
      </c>
      <c r="K33" s="2" t="s">
        <v>1126</v>
      </c>
      <c r="L33" s="2"/>
    </row>
    <row r="34" spans="1:12" ht="14.45">
      <c r="A34" s="2" t="s">
        <v>440</v>
      </c>
      <c r="B34" s="63" t="s">
        <v>441</v>
      </c>
      <c r="C34" s="62" t="s">
        <v>442</v>
      </c>
      <c r="D34" s="62" t="s">
        <v>443</v>
      </c>
      <c r="E34" s="2" t="s">
        <v>444</v>
      </c>
      <c r="F34" s="2" t="s">
        <v>445</v>
      </c>
      <c r="G34" s="2" t="s">
        <v>20</v>
      </c>
      <c r="H34" s="55">
        <v>80030</v>
      </c>
      <c r="I34" s="2"/>
      <c r="J34" s="2" t="s">
        <v>446</v>
      </c>
      <c r="K34" s="2" t="s">
        <v>447</v>
      </c>
      <c r="L34" s="2"/>
    </row>
    <row r="35" spans="1:12" ht="14.45">
      <c r="A35" s="2" t="s">
        <v>1127</v>
      </c>
      <c r="B35" s="63" t="s">
        <v>1128</v>
      </c>
      <c r="C35" s="62" t="s">
        <v>1129</v>
      </c>
      <c r="D35" s="62"/>
      <c r="E35" s="2" t="s">
        <v>1130</v>
      </c>
      <c r="F35" s="2" t="s">
        <v>86</v>
      </c>
      <c r="G35" s="2" t="s">
        <v>20</v>
      </c>
      <c r="H35" s="55">
        <v>80122</v>
      </c>
      <c r="I35" s="2"/>
      <c r="J35" s="2" t="s">
        <v>1131</v>
      </c>
      <c r="K35" s="2" t="s">
        <v>1132</v>
      </c>
      <c r="L35" s="41"/>
    </row>
    <row r="36" spans="1:12" ht="14.45">
      <c r="A36" s="2" t="s">
        <v>237</v>
      </c>
      <c r="B36" s="10" t="s">
        <v>238</v>
      </c>
      <c r="C36" s="41" t="s">
        <v>239</v>
      </c>
      <c r="D36" s="62" t="s">
        <v>240</v>
      </c>
      <c r="E36" s="2" t="s">
        <v>241</v>
      </c>
      <c r="F36" s="2" t="s">
        <v>242</v>
      </c>
      <c r="G36" s="2" t="s">
        <v>20</v>
      </c>
      <c r="H36" s="55">
        <v>80909</v>
      </c>
      <c r="I36" s="2"/>
      <c r="J36" s="2"/>
      <c r="K36" s="2" t="s">
        <v>243</v>
      </c>
      <c r="L36" s="26" t="s">
        <v>244</v>
      </c>
    </row>
    <row r="37" spans="1:12" ht="14.45">
      <c r="A37" s="2" t="s">
        <v>1133</v>
      </c>
      <c r="B37" s="63" t="s">
        <v>1134</v>
      </c>
      <c r="C37" s="62" t="s">
        <v>1135</v>
      </c>
      <c r="D37" s="62"/>
      <c r="E37" s="2" t="s">
        <v>923</v>
      </c>
      <c r="F37" s="2" t="s">
        <v>969</v>
      </c>
      <c r="G37" s="2" t="s">
        <v>20</v>
      </c>
      <c r="H37" s="55"/>
      <c r="I37" s="2"/>
      <c r="J37" s="2"/>
      <c r="K37" s="2" t="s">
        <v>1136</v>
      </c>
      <c r="L37" s="41" t="s">
        <v>1137</v>
      </c>
    </row>
    <row r="38" spans="1:12" ht="14.45">
      <c r="A38" s="2" t="s">
        <v>1138</v>
      </c>
      <c r="B38" s="10" t="s">
        <v>238</v>
      </c>
      <c r="C38" s="41" t="s">
        <v>239</v>
      </c>
      <c r="D38" s="62" t="s">
        <v>240</v>
      </c>
      <c r="E38" s="2" t="s">
        <v>241</v>
      </c>
      <c r="F38" s="2" t="s">
        <v>242</v>
      </c>
      <c r="G38" s="2" t="s">
        <v>20</v>
      </c>
      <c r="H38" s="55">
        <v>80909</v>
      </c>
      <c r="I38" s="2"/>
      <c r="J38" s="2"/>
      <c r="K38" s="2"/>
      <c r="L38" s="41" t="s">
        <v>1139</v>
      </c>
    </row>
    <row r="39" spans="1:12" ht="14.45">
      <c r="A39" s="2" t="s">
        <v>1140</v>
      </c>
      <c r="B39" s="8" t="s">
        <v>1141</v>
      </c>
      <c r="C39" s="62" t="s">
        <v>1142</v>
      </c>
      <c r="D39" s="62" t="s">
        <v>1143</v>
      </c>
      <c r="E39" s="2" t="s">
        <v>1144</v>
      </c>
      <c r="F39" s="2" t="s">
        <v>19</v>
      </c>
      <c r="G39" s="2" t="s">
        <v>20</v>
      </c>
      <c r="H39" s="55">
        <v>80204</v>
      </c>
      <c r="I39" s="2"/>
      <c r="J39" s="2" t="s">
        <v>1145</v>
      </c>
      <c r="K39" s="2" t="s">
        <v>1146</v>
      </c>
      <c r="L39" s="41" t="s">
        <v>1147</v>
      </c>
    </row>
    <row r="40" spans="1:12" ht="14.45">
      <c r="A40" s="2" t="s">
        <v>1148</v>
      </c>
      <c r="B40" s="8" t="s">
        <v>1149</v>
      </c>
      <c r="C40" s="62" t="s">
        <v>1150</v>
      </c>
      <c r="D40" s="62"/>
      <c r="E40" s="2" t="s">
        <v>1151</v>
      </c>
      <c r="F40" s="2" t="s">
        <v>19</v>
      </c>
      <c r="G40" s="2" t="s">
        <v>20</v>
      </c>
      <c r="H40" s="55">
        <v>80204</v>
      </c>
      <c r="I40" s="2"/>
      <c r="J40" s="2" t="s">
        <v>1152</v>
      </c>
      <c r="K40" s="2" t="s">
        <v>822</v>
      </c>
      <c r="L40" s="41" t="s">
        <v>1153</v>
      </c>
    </row>
    <row r="41" spans="1:12" ht="14.45">
      <c r="A41" s="2" t="s">
        <v>1154</v>
      </c>
      <c r="B41" s="10" t="s">
        <v>1010</v>
      </c>
      <c r="C41" s="41" t="s">
        <v>1155</v>
      </c>
      <c r="D41" s="7"/>
      <c r="E41" s="2" t="s">
        <v>1156</v>
      </c>
      <c r="F41" s="2" t="s">
        <v>242</v>
      </c>
      <c r="G41" s="2" t="s">
        <v>20</v>
      </c>
      <c r="H41" s="55">
        <v>80904</v>
      </c>
      <c r="I41" s="2"/>
      <c r="J41" s="2" t="s">
        <v>1038</v>
      </c>
      <c r="K41" s="2"/>
      <c r="L41" s="75" t="s">
        <v>1157</v>
      </c>
    </row>
    <row r="42" spans="1:12" ht="14.45">
      <c r="A42" s="2" t="s">
        <v>1158</v>
      </c>
      <c r="B42" s="63" t="s">
        <v>1159</v>
      </c>
      <c r="C42" s="62" t="s">
        <v>1160</v>
      </c>
      <c r="D42" s="62"/>
      <c r="E42" s="2" t="s">
        <v>1161</v>
      </c>
      <c r="F42" s="2" t="s">
        <v>71</v>
      </c>
      <c r="G42" s="2" t="s">
        <v>20</v>
      </c>
      <c r="H42" s="55">
        <v>80214</v>
      </c>
      <c r="I42" s="2"/>
      <c r="J42" s="2"/>
      <c r="K42" s="2" t="s">
        <v>1162</v>
      </c>
      <c r="L42" s="41" t="s">
        <v>1163</v>
      </c>
    </row>
    <row r="43" spans="1:12" ht="14.45">
      <c r="A43" s="2" t="s">
        <v>1164</v>
      </c>
      <c r="B43" s="10" t="s">
        <v>1165</v>
      </c>
      <c r="C43" s="41" t="s">
        <v>1166</v>
      </c>
      <c r="D43" s="7"/>
      <c r="E43" s="2" t="s">
        <v>1167</v>
      </c>
      <c r="F43" s="2" t="s">
        <v>19</v>
      </c>
      <c r="G43" s="2" t="s">
        <v>20</v>
      </c>
      <c r="H43" s="55">
        <v>80202</v>
      </c>
      <c r="I43" s="2"/>
      <c r="J43" s="2"/>
      <c r="K43" s="2" t="s">
        <v>1168</v>
      </c>
      <c r="L43" s="26" t="s">
        <v>1169</v>
      </c>
    </row>
    <row r="44" spans="1:12" ht="14.45">
      <c r="A44" s="2" t="s">
        <v>1170</v>
      </c>
      <c r="B44" s="63" t="s">
        <v>1171</v>
      </c>
      <c r="C44" s="62" t="s">
        <v>1172</v>
      </c>
      <c r="D44" s="62"/>
      <c r="E44" s="2" t="s">
        <v>1173</v>
      </c>
      <c r="F44" s="2" t="s">
        <v>19</v>
      </c>
      <c r="G44" s="2" t="s">
        <v>20</v>
      </c>
      <c r="H44" s="55">
        <v>80204</v>
      </c>
      <c r="I44" s="2"/>
      <c r="J44" s="2" t="s">
        <v>1174</v>
      </c>
      <c r="K44" s="2" t="s">
        <v>1175</v>
      </c>
      <c r="L44" s="41" t="s">
        <v>1176</v>
      </c>
    </row>
    <row r="45" spans="1:12" ht="14.45">
      <c r="A45" s="2" t="s">
        <v>1177</v>
      </c>
      <c r="B45" s="10" t="s">
        <v>1178</v>
      </c>
      <c r="C45" s="41" t="s">
        <v>1179</v>
      </c>
      <c r="D45" s="7"/>
      <c r="E45" s="2" t="s">
        <v>1180</v>
      </c>
      <c r="F45" s="2" t="s">
        <v>242</v>
      </c>
      <c r="G45" s="2" t="s">
        <v>20</v>
      </c>
      <c r="H45" s="55">
        <v>80918</v>
      </c>
      <c r="I45" s="2"/>
      <c r="J45" s="2" t="s">
        <v>1181</v>
      </c>
      <c r="K45" s="2"/>
      <c r="L45" s="26" t="s">
        <v>1182</v>
      </c>
    </row>
    <row r="46" spans="1:12" ht="14.45">
      <c r="A46" s="2" t="s">
        <v>1183</v>
      </c>
      <c r="B46" s="63" t="s">
        <v>1184</v>
      </c>
      <c r="C46" s="62" t="s">
        <v>1185</v>
      </c>
      <c r="D46" s="62" t="s">
        <v>1186</v>
      </c>
      <c r="E46" s="2" t="s">
        <v>1187</v>
      </c>
      <c r="F46" s="2" t="s">
        <v>172</v>
      </c>
      <c r="G46" s="2" t="s">
        <v>20</v>
      </c>
      <c r="H46" s="55">
        <v>80040</v>
      </c>
      <c r="I46" s="2"/>
      <c r="J46" s="2"/>
      <c r="K46" s="2" t="s">
        <v>1188</v>
      </c>
      <c r="L46" s="41" t="s">
        <v>1189</v>
      </c>
    </row>
    <row r="47" spans="1:12" ht="14.45">
      <c r="A47" s="2" t="s">
        <v>741</v>
      </c>
      <c r="B47" s="10" t="s">
        <v>742</v>
      </c>
      <c r="C47" s="41" t="s">
        <v>743</v>
      </c>
      <c r="D47" s="62" t="s">
        <v>744</v>
      </c>
      <c r="E47" s="2" t="s">
        <v>745</v>
      </c>
      <c r="F47" s="2" t="s">
        <v>242</v>
      </c>
      <c r="G47" s="2" t="s">
        <v>20</v>
      </c>
      <c r="H47" s="55">
        <v>80909</v>
      </c>
      <c r="I47" s="2"/>
      <c r="J47" s="2"/>
      <c r="K47" s="2" t="s">
        <v>746</v>
      </c>
      <c r="L47" s="41" t="s">
        <v>747</v>
      </c>
    </row>
    <row r="48" spans="1:12" ht="14.45">
      <c r="A48" s="2" t="s">
        <v>294</v>
      </c>
      <c r="B48" s="10" t="s">
        <v>295</v>
      </c>
      <c r="C48" s="41" t="s">
        <v>296</v>
      </c>
      <c r="D48" s="7"/>
      <c r="E48" s="2" t="s">
        <v>297</v>
      </c>
      <c r="F48" s="2" t="s">
        <v>298</v>
      </c>
      <c r="G48" s="2" t="s">
        <v>20</v>
      </c>
      <c r="H48" s="55">
        <v>81004</v>
      </c>
      <c r="I48" s="2"/>
      <c r="J48" s="2"/>
      <c r="K48" s="2"/>
      <c r="L48" s="75" t="s">
        <v>1190</v>
      </c>
    </row>
    <row r="49" spans="1:12" ht="14.45">
      <c r="A49" s="2" t="s">
        <v>1191</v>
      </c>
      <c r="B49" s="10" t="s">
        <v>1192</v>
      </c>
      <c r="C49" s="41" t="s">
        <v>1193</v>
      </c>
      <c r="D49" s="7"/>
      <c r="E49" s="2" t="s">
        <v>1194</v>
      </c>
      <c r="F49" s="2" t="s">
        <v>242</v>
      </c>
      <c r="G49" s="2" t="s">
        <v>20</v>
      </c>
      <c r="H49" s="55">
        <v>80907</v>
      </c>
      <c r="I49" s="2"/>
      <c r="J49" s="2"/>
      <c r="K49" s="2" t="s">
        <v>1195</v>
      </c>
      <c r="L49" s="26" t="s">
        <v>1196</v>
      </c>
    </row>
    <row r="50" spans="1:12" ht="14.45">
      <c r="A50" s="2" t="s">
        <v>300</v>
      </c>
      <c r="B50" s="8" t="s">
        <v>301</v>
      </c>
      <c r="C50" s="62" t="s">
        <v>302</v>
      </c>
      <c r="D50" s="62"/>
      <c r="E50" s="2" t="s">
        <v>303</v>
      </c>
      <c r="F50" s="2" t="s">
        <v>19</v>
      </c>
      <c r="G50" s="2" t="s">
        <v>20</v>
      </c>
      <c r="H50" s="55">
        <v>80218</v>
      </c>
      <c r="I50" s="2"/>
      <c r="J50" s="2" t="s">
        <v>304</v>
      </c>
      <c r="K50" s="2" t="s">
        <v>305</v>
      </c>
      <c r="L50" s="41" t="s">
        <v>306</v>
      </c>
    </row>
    <row r="51" spans="1:12" ht="14.45">
      <c r="A51" s="2" t="s">
        <v>1197</v>
      </c>
      <c r="B51" s="10" t="s">
        <v>1198</v>
      </c>
      <c r="C51" s="41" t="s">
        <v>1199</v>
      </c>
      <c r="D51" s="62" t="s">
        <v>1200</v>
      </c>
      <c r="E51" s="2" t="s">
        <v>1201</v>
      </c>
      <c r="F51" s="2" t="s">
        <v>1202</v>
      </c>
      <c r="G51" s="2" t="s">
        <v>20</v>
      </c>
      <c r="H51" s="55">
        <v>80134</v>
      </c>
      <c r="I51" s="2"/>
      <c r="J51" s="2" t="s">
        <v>1203</v>
      </c>
      <c r="K51" s="2" t="s">
        <v>1204</v>
      </c>
      <c r="L51" s="26" t="s">
        <v>1205</v>
      </c>
    </row>
    <row r="52" spans="1:12" ht="14.45">
      <c r="A52" s="2" t="s">
        <v>1197</v>
      </c>
      <c r="B52" s="10" t="s">
        <v>1198</v>
      </c>
      <c r="C52" s="41" t="s">
        <v>1199</v>
      </c>
      <c r="D52" s="62" t="s">
        <v>1200</v>
      </c>
      <c r="E52" s="2" t="s">
        <v>1201</v>
      </c>
      <c r="F52" s="2" t="s">
        <v>1202</v>
      </c>
      <c r="G52" s="2" t="s">
        <v>20</v>
      </c>
      <c r="H52" s="55">
        <v>80134</v>
      </c>
      <c r="I52" s="12"/>
      <c r="J52" s="2" t="s">
        <v>1203</v>
      </c>
      <c r="K52" s="2" t="s">
        <v>1204</v>
      </c>
      <c r="L52" s="26" t="s">
        <v>1205</v>
      </c>
    </row>
    <row r="53" spans="1:12" ht="14.45">
      <c r="A53" s="2" t="s">
        <v>784</v>
      </c>
      <c r="B53" s="10" t="s">
        <v>785</v>
      </c>
      <c r="C53" s="41" t="s">
        <v>786</v>
      </c>
      <c r="D53" s="7"/>
      <c r="E53" s="2" t="s">
        <v>787</v>
      </c>
      <c r="F53" s="2" t="s">
        <v>242</v>
      </c>
      <c r="G53" s="2" t="s">
        <v>20</v>
      </c>
      <c r="H53" s="55">
        <v>80917</v>
      </c>
      <c r="I53" s="2"/>
      <c r="J53" s="2"/>
      <c r="K53" s="2" t="s">
        <v>788</v>
      </c>
      <c r="L53" s="41" t="s">
        <v>789</v>
      </c>
    </row>
    <row r="54" spans="1:12" ht="12.75" customHeight="1">
      <c r="A54" s="2" t="s">
        <v>1206</v>
      </c>
      <c r="B54" s="10" t="s">
        <v>1207</v>
      </c>
      <c r="C54" s="62" t="s">
        <v>1208</v>
      </c>
      <c r="D54" s="62" t="s">
        <v>1209</v>
      </c>
      <c r="E54" s="2" t="s">
        <v>1210</v>
      </c>
      <c r="F54" s="2" t="s">
        <v>242</v>
      </c>
      <c r="G54" s="2" t="s">
        <v>20</v>
      </c>
      <c r="H54" s="55">
        <v>80903</v>
      </c>
      <c r="I54" s="12"/>
      <c r="J54" s="2" t="s">
        <v>1211</v>
      </c>
      <c r="K54" s="12"/>
      <c r="L54" s="41" t="s">
        <v>1212</v>
      </c>
    </row>
    <row r="55" spans="1:12" ht="14.45">
      <c r="A55" s="2" t="s">
        <v>1213</v>
      </c>
      <c r="B55" s="8" t="s">
        <v>1214</v>
      </c>
      <c r="C55" s="62" t="s">
        <v>1215</v>
      </c>
      <c r="D55" s="62" t="s">
        <v>1216</v>
      </c>
      <c r="E55" s="2" t="s">
        <v>1217</v>
      </c>
      <c r="F55" s="2" t="s">
        <v>19</v>
      </c>
      <c r="G55" s="2" t="s">
        <v>20</v>
      </c>
      <c r="H55" s="55">
        <v>80203</v>
      </c>
      <c r="I55" s="2"/>
      <c r="J55" s="2" t="s">
        <v>1218</v>
      </c>
      <c r="K55" s="2" t="s">
        <v>1219</v>
      </c>
      <c r="L55" s="41" t="s">
        <v>1220</v>
      </c>
    </row>
    <row r="56" spans="1:12" ht="14.45">
      <c r="A56" s="2" t="s">
        <v>1221</v>
      </c>
      <c r="B56" s="8" t="str">
        <f>HYPERLINK("http://regroup4vets.com/index.php","http://regroup4vets.com/index.php")</f>
        <v>http://regroup4vets.com/index.php</v>
      </c>
      <c r="C56" s="62" t="s">
        <v>1222</v>
      </c>
      <c r="D56" s="7"/>
      <c r="E56" s="2" t="s">
        <v>1223</v>
      </c>
      <c r="F56" s="2" t="s">
        <v>105</v>
      </c>
      <c r="G56" s="2" t="s">
        <v>20</v>
      </c>
      <c r="H56" s="55">
        <v>80301</v>
      </c>
      <c r="I56" s="2" t="s">
        <v>1224</v>
      </c>
      <c r="J56" s="2" t="s">
        <v>1225</v>
      </c>
      <c r="K56" s="2" t="s">
        <v>1226</v>
      </c>
      <c r="L56" s="41" t="s">
        <v>1227</v>
      </c>
    </row>
    <row r="57" spans="1:12" ht="14.45">
      <c r="A57" s="2" t="s">
        <v>1228</v>
      </c>
      <c r="B57" s="10" t="s">
        <v>1229</v>
      </c>
      <c r="C57" s="41" t="s">
        <v>1230</v>
      </c>
      <c r="D57" s="7"/>
      <c r="E57" s="2" t="s">
        <v>1231</v>
      </c>
      <c r="F57" s="2" t="s">
        <v>242</v>
      </c>
      <c r="G57" s="2" t="s">
        <v>20</v>
      </c>
      <c r="H57" s="55">
        <v>80909</v>
      </c>
      <c r="I57" s="2"/>
      <c r="J57" s="2"/>
      <c r="K57" s="2"/>
      <c r="L57" s="26" t="s">
        <v>1232</v>
      </c>
    </row>
    <row r="58" spans="1:12" ht="14.45">
      <c r="A58" s="2" t="s">
        <v>1228</v>
      </c>
      <c r="B58" s="10" t="s">
        <v>1229</v>
      </c>
      <c r="C58" s="41" t="s">
        <v>1230</v>
      </c>
      <c r="D58" s="7"/>
      <c r="E58" s="2" t="s">
        <v>1231</v>
      </c>
      <c r="F58" s="2" t="s">
        <v>242</v>
      </c>
      <c r="G58" s="2" t="s">
        <v>20</v>
      </c>
      <c r="H58" s="55">
        <v>80909</v>
      </c>
      <c r="I58" s="12"/>
      <c r="J58" s="12"/>
      <c r="K58" s="12"/>
      <c r="L58" s="26" t="s">
        <v>1232</v>
      </c>
    </row>
    <row r="59" spans="1:12" ht="14.45">
      <c r="A59" s="2" t="s">
        <v>1233</v>
      </c>
      <c r="B59" s="8" t="s">
        <v>1234</v>
      </c>
      <c r="C59" s="62" t="s">
        <v>1235</v>
      </c>
      <c r="D59" s="7"/>
      <c r="E59" s="2" t="s">
        <v>1236</v>
      </c>
      <c r="F59" s="2" t="s">
        <v>19</v>
      </c>
      <c r="G59" s="2" t="s">
        <v>20</v>
      </c>
      <c r="H59" s="55">
        <v>80231</v>
      </c>
      <c r="I59" s="2" t="s">
        <v>1237</v>
      </c>
      <c r="J59" s="2" t="s">
        <v>1238</v>
      </c>
      <c r="K59" s="2" t="s">
        <v>1239</v>
      </c>
      <c r="L59" s="41"/>
    </row>
    <row r="60" spans="1:12" ht="14.45">
      <c r="A60" s="2" t="s">
        <v>818</v>
      </c>
      <c r="B60" s="8" t="str">
        <f>HYPERLINK("https://sacredhearthouse.com/","https://sacredhearthouse.com/")</f>
        <v>https://sacredhearthouse.com/</v>
      </c>
      <c r="C60" s="62" t="s">
        <v>819</v>
      </c>
      <c r="D60" s="62" t="s">
        <v>820</v>
      </c>
      <c r="E60" s="2" t="s">
        <v>821</v>
      </c>
      <c r="F60" s="2" t="s">
        <v>19</v>
      </c>
      <c r="G60" s="2" t="s">
        <v>20</v>
      </c>
      <c r="H60" s="55">
        <v>80205</v>
      </c>
      <c r="I60" s="2"/>
      <c r="J60" s="2" t="s">
        <v>1240</v>
      </c>
      <c r="K60" s="2" t="s">
        <v>822</v>
      </c>
      <c r="L60" s="41" t="s">
        <v>823</v>
      </c>
    </row>
    <row r="61" spans="1:12" ht="14.45">
      <c r="A61" s="2" t="s">
        <v>1241</v>
      </c>
      <c r="B61" s="63" t="s">
        <v>1242</v>
      </c>
      <c r="C61" s="62" t="s">
        <v>1243</v>
      </c>
      <c r="D61" s="62" t="s">
        <v>1244</v>
      </c>
      <c r="E61" s="2" t="s">
        <v>1245</v>
      </c>
      <c r="F61" s="2" t="s">
        <v>19</v>
      </c>
      <c r="G61" s="2" t="s">
        <v>20</v>
      </c>
      <c r="H61" s="55">
        <v>80218</v>
      </c>
      <c r="I61" s="2"/>
      <c r="J61" s="2" t="s">
        <v>1246</v>
      </c>
      <c r="K61" s="2" t="s">
        <v>1247</v>
      </c>
      <c r="L61" s="41" t="s">
        <v>1248</v>
      </c>
    </row>
    <row r="62" spans="1:12" ht="14.45">
      <c r="A62" s="2" t="s">
        <v>1249</v>
      </c>
      <c r="B62" s="63" t="s">
        <v>1250</v>
      </c>
      <c r="C62" s="62" t="s">
        <v>1251</v>
      </c>
      <c r="D62" s="62"/>
      <c r="E62" s="2" t="s">
        <v>1252</v>
      </c>
      <c r="F62" s="2" t="s">
        <v>19</v>
      </c>
      <c r="G62" s="2" t="s">
        <v>20</v>
      </c>
      <c r="H62" s="55">
        <v>80216</v>
      </c>
      <c r="I62" s="2" t="s">
        <v>1253</v>
      </c>
      <c r="J62" s="2" t="s">
        <v>1254</v>
      </c>
      <c r="K62" s="2" t="s">
        <v>1255</v>
      </c>
      <c r="L62" s="2"/>
    </row>
    <row r="63" spans="1:12" ht="14.45">
      <c r="A63" s="2" t="s">
        <v>1256</v>
      </c>
      <c r="B63" s="63" t="s">
        <v>1257</v>
      </c>
      <c r="C63" s="62" t="s">
        <v>1258</v>
      </c>
      <c r="D63" s="62"/>
      <c r="E63" s="2" t="s">
        <v>1259</v>
      </c>
      <c r="F63" s="2" t="s">
        <v>19</v>
      </c>
      <c r="G63" s="2" t="s">
        <v>20</v>
      </c>
      <c r="H63" s="55">
        <v>80216</v>
      </c>
      <c r="I63" s="2" t="s">
        <v>1260</v>
      </c>
      <c r="J63" s="2" t="s">
        <v>1261</v>
      </c>
      <c r="K63" s="2" t="s">
        <v>1262</v>
      </c>
      <c r="L63" s="2"/>
    </row>
    <row r="64" spans="1:12" ht="14.45">
      <c r="A64" s="2" t="s">
        <v>1263</v>
      </c>
      <c r="B64" s="63" t="s">
        <v>1264</v>
      </c>
      <c r="C64" s="62" t="s">
        <v>1265</v>
      </c>
      <c r="D64" s="62"/>
      <c r="E64" s="2" t="s">
        <v>1266</v>
      </c>
      <c r="F64" s="2" t="s">
        <v>19</v>
      </c>
      <c r="G64" s="2" t="s">
        <v>20</v>
      </c>
      <c r="H64" s="55">
        <v>80205</v>
      </c>
      <c r="I64" s="2" t="s">
        <v>1267</v>
      </c>
      <c r="J64" s="2" t="s">
        <v>1268</v>
      </c>
      <c r="K64" s="2" t="s">
        <v>1269</v>
      </c>
      <c r="L64" s="2"/>
    </row>
    <row r="65" spans="1:13" ht="14.45">
      <c r="A65" s="2" t="s">
        <v>1270</v>
      </c>
      <c r="B65" s="63" t="s">
        <v>1271</v>
      </c>
      <c r="C65" s="62" t="s">
        <v>1251</v>
      </c>
      <c r="D65" s="62"/>
      <c r="E65" s="2" t="s">
        <v>1272</v>
      </c>
      <c r="F65" s="2" t="s">
        <v>19</v>
      </c>
      <c r="G65" s="2" t="s">
        <v>20</v>
      </c>
      <c r="H65" s="55">
        <v>80211</v>
      </c>
      <c r="I65" s="2" t="s">
        <v>1273</v>
      </c>
      <c r="J65" s="2" t="s">
        <v>1274</v>
      </c>
      <c r="K65" s="2" t="s">
        <v>1275</v>
      </c>
      <c r="L65" s="2"/>
      <c r="M65" s="41"/>
    </row>
    <row r="66" spans="1:13" ht="18.75" customHeight="1">
      <c r="A66" s="2" t="s">
        <v>1276</v>
      </c>
      <c r="B66" s="10" t="s">
        <v>1277</v>
      </c>
      <c r="C66" s="41" t="s">
        <v>1278</v>
      </c>
      <c r="D66" s="7"/>
      <c r="E66" s="2" t="s">
        <v>1279</v>
      </c>
      <c r="F66" s="2" t="s">
        <v>1202</v>
      </c>
      <c r="G66" s="2" t="s">
        <v>20</v>
      </c>
      <c r="H66" s="55">
        <v>80134</v>
      </c>
      <c r="I66" s="2"/>
      <c r="J66" s="2" t="s">
        <v>1280</v>
      </c>
      <c r="K66" s="2" t="s">
        <v>1281</v>
      </c>
      <c r="L66" s="38" t="s">
        <v>1282</v>
      </c>
      <c r="M66" s="38"/>
    </row>
    <row r="67" spans="1:13" ht="14.45">
      <c r="A67" s="2" t="s">
        <v>1283</v>
      </c>
      <c r="B67" s="63" t="s">
        <v>1284</v>
      </c>
      <c r="C67" s="62" t="s">
        <v>1285</v>
      </c>
      <c r="D67" s="62"/>
      <c r="E67" s="2" t="s">
        <v>1286</v>
      </c>
      <c r="F67" s="2" t="s">
        <v>408</v>
      </c>
      <c r="G67" s="2" t="s">
        <v>20</v>
      </c>
      <c r="H67" s="55">
        <v>80034</v>
      </c>
      <c r="I67" s="2"/>
      <c r="J67" s="2" t="s">
        <v>1287</v>
      </c>
      <c r="K67" s="2" t="s">
        <v>1288</v>
      </c>
      <c r="L67" s="41" t="s">
        <v>1289</v>
      </c>
      <c r="M67" s="41"/>
    </row>
    <row r="68" spans="1:13" ht="14.45">
      <c r="A68" s="2" t="s">
        <v>1290</v>
      </c>
      <c r="B68" s="63" t="s">
        <v>1291</v>
      </c>
      <c r="C68" s="62" t="s">
        <v>1292</v>
      </c>
      <c r="D68" s="62"/>
      <c r="E68" s="2" t="s">
        <v>1293</v>
      </c>
      <c r="F68" s="2"/>
      <c r="G68" s="2"/>
      <c r="H68" s="55"/>
      <c r="I68" s="2" t="s">
        <v>1294</v>
      </c>
      <c r="J68" s="2" t="s">
        <v>1295</v>
      </c>
      <c r="K68" s="2" t="s">
        <v>1296</v>
      </c>
      <c r="L68" s="41" t="s">
        <v>1297</v>
      </c>
      <c r="M68" s="41"/>
    </row>
    <row r="69" spans="1:13" ht="14.45">
      <c r="A69" s="2" t="s">
        <v>1298</v>
      </c>
      <c r="B69" s="10" t="s">
        <v>1299</v>
      </c>
      <c r="C69" s="41" t="s">
        <v>1300</v>
      </c>
      <c r="D69" s="7"/>
      <c r="E69" s="2" t="s">
        <v>1301</v>
      </c>
      <c r="F69" s="2" t="s">
        <v>242</v>
      </c>
      <c r="G69" s="2" t="s">
        <v>20</v>
      </c>
      <c r="H69" s="55">
        <v>80903</v>
      </c>
      <c r="I69" s="2"/>
      <c r="J69" s="2" t="s">
        <v>1302</v>
      </c>
      <c r="K69" s="2" t="s">
        <v>1303</v>
      </c>
      <c r="L69" s="41" t="s">
        <v>1304</v>
      </c>
      <c r="M69" s="41"/>
    </row>
    <row r="70" spans="1:13" ht="14.45">
      <c r="A70" s="2" t="s">
        <v>1305</v>
      </c>
      <c r="B70" s="8" t="s">
        <v>1306</v>
      </c>
      <c r="C70" s="62" t="s">
        <v>1307</v>
      </c>
      <c r="D70" s="62"/>
      <c r="E70" s="2" t="s">
        <v>1308</v>
      </c>
      <c r="F70" s="2" t="s">
        <v>19</v>
      </c>
      <c r="G70" s="2" t="s">
        <v>20</v>
      </c>
      <c r="H70" s="55">
        <v>80201</v>
      </c>
      <c r="I70" s="2" t="s">
        <v>1309</v>
      </c>
      <c r="J70" s="2" t="s">
        <v>1310</v>
      </c>
      <c r="K70" s="2" t="s">
        <v>1311</v>
      </c>
      <c r="L70" s="41" t="s">
        <v>1312</v>
      </c>
      <c r="M70" s="41"/>
    </row>
    <row r="71" spans="1:13" ht="14.45">
      <c r="A71" s="2" t="s">
        <v>1313</v>
      </c>
      <c r="B71" s="10" t="s">
        <v>1314</v>
      </c>
      <c r="C71" s="41" t="s">
        <v>1315</v>
      </c>
      <c r="D71" s="7"/>
      <c r="E71" s="2" t="s">
        <v>1316</v>
      </c>
      <c r="F71" s="2" t="s">
        <v>242</v>
      </c>
      <c r="G71" s="2" t="s">
        <v>20</v>
      </c>
      <c r="H71" s="55">
        <v>80903</v>
      </c>
      <c r="I71" s="2"/>
      <c r="J71" s="2"/>
      <c r="K71" s="2" t="s">
        <v>1317</v>
      </c>
      <c r="L71" s="26" t="s">
        <v>1318</v>
      </c>
      <c r="M71" s="41"/>
    </row>
    <row r="72" spans="1:13" ht="14.45">
      <c r="A72" s="2" t="s">
        <v>1319</v>
      </c>
      <c r="B72" s="10" t="s">
        <v>1314</v>
      </c>
      <c r="C72" s="41" t="s">
        <v>1320</v>
      </c>
      <c r="D72" s="7"/>
      <c r="E72" s="2" t="s">
        <v>1321</v>
      </c>
      <c r="F72" s="2" t="s">
        <v>19</v>
      </c>
      <c r="G72" s="2" t="s">
        <v>20</v>
      </c>
      <c r="H72" s="55">
        <v>80205</v>
      </c>
      <c r="I72" s="2"/>
      <c r="J72" s="2"/>
      <c r="K72" s="2" t="s">
        <v>1317</v>
      </c>
      <c r="L72" s="26" t="s">
        <v>1318</v>
      </c>
      <c r="M72" s="41"/>
    </row>
    <row r="73" spans="1:13" ht="14.45">
      <c r="A73" s="2" t="s">
        <v>1322</v>
      </c>
      <c r="B73" s="63" t="s">
        <v>1323</v>
      </c>
      <c r="C73" s="7"/>
      <c r="D73" s="7"/>
      <c r="E73" s="2" t="s">
        <v>1324</v>
      </c>
      <c r="F73" s="2" t="s">
        <v>71</v>
      </c>
      <c r="G73" s="2" t="s">
        <v>20</v>
      </c>
      <c r="H73" s="55">
        <v>80227</v>
      </c>
      <c r="I73" s="2" t="s">
        <v>1325</v>
      </c>
      <c r="J73" s="2"/>
      <c r="K73" s="2" t="s">
        <v>1326</v>
      </c>
      <c r="L73" s="12"/>
      <c r="M73" s="41"/>
    </row>
    <row r="74" spans="1:13" ht="14.45">
      <c r="A74" s="2" t="s">
        <v>952</v>
      </c>
      <c r="B74" s="10" t="s">
        <v>953</v>
      </c>
      <c r="C74" s="41" t="s">
        <v>954</v>
      </c>
      <c r="D74" s="7"/>
      <c r="E74" s="2" t="s">
        <v>955</v>
      </c>
      <c r="F74" s="2" t="s">
        <v>172</v>
      </c>
      <c r="G74" s="2" t="s">
        <v>20</v>
      </c>
      <c r="H74" s="55">
        <v>80045</v>
      </c>
      <c r="I74" s="2"/>
      <c r="J74" s="2"/>
      <c r="K74" s="2" t="s">
        <v>956</v>
      </c>
      <c r="L74" s="31" t="s">
        <v>957</v>
      </c>
      <c r="M74" s="41"/>
    </row>
    <row r="75" spans="1:13" ht="14.45">
      <c r="A75" s="2" t="s">
        <v>1327</v>
      </c>
      <c r="B75" s="63" t="s">
        <v>1328</v>
      </c>
      <c r="C75" s="62" t="s">
        <v>1329</v>
      </c>
      <c r="D75" s="62"/>
      <c r="E75" s="2" t="s">
        <v>1330</v>
      </c>
      <c r="F75" s="2" t="s">
        <v>19</v>
      </c>
      <c r="G75" s="2" t="s">
        <v>20</v>
      </c>
      <c r="H75" s="55">
        <v>80219</v>
      </c>
      <c r="I75" s="2"/>
      <c r="J75" s="2" t="s">
        <v>1331</v>
      </c>
      <c r="K75" s="2" t="s">
        <v>1332</v>
      </c>
      <c r="L75" s="2"/>
      <c r="M75" s="41"/>
    </row>
    <row r="76" spans="1:13" ht="14.45">
      <c r="A76" s="2" t="s">
        <v>1333</v>
      </c>
      <c r="B76" s="10" t="s">
        <v>1334</v>
      </c>
      <c r="C76" s="41" t="s">
        <v>1335</v>
      </c>
      <c r="D76" s="7"/>
      <c r="E76" s="2" t="s">
        <v>641</v>
      </c>
      <c r="F76" s="2"/>
      <c r="G76" s="2"/>
      <c r="H76" s="55"/>
      <c r="I76" s="2"/>
      <c r="J76" s="2" t="s">
        <v>1336</v>
      </c>
      <c r="K76" s="2" t="s">
        <v>1337</v>
      </c>
      <c r="L76" s="41" t="s">
        <v>1338</v>
      </c>
      <c r="M76" s="41"/>
    </row>
    <row r="77" spans="1:13" ht="14.45">
      <c r="A77" s="2" t="s">
        <v>1339</v>
      </c>
      <c r="B77" s="10" t="s">
        <v>1340</v>
      </c>
      <c r="C77" s="41" t="s">
        <v>1341</v>
      </c>
      <c r="D77" s="62" t="s">
        <v>1342</v>
      </c>
      <c r="E77" s="2" t="s">
        <v>1343</v>
      </c>
      <c r="F77" s="2" t="s">
        <v>298</v>
      </c>
      <c r="G77" s="2" t="s">
        <v>20</v>
      </c>
      <c r="H77" s="55">
        <v>81003</v>
      </c>
      <c r="I77" s="2"/>
      <c r="J77" s="2" t="s">
        <v>1344</v>
      </c>
      <c r="K77" s="2" t="s">
        <v>1345</v>
      </c>
      <c r="L77" s="41" t="s">
        <v>1346</v>
      </c>
      <c r="M77" s="41"/>
    </row>
    <row r="78" spans="1:13" ht="14.45">
      <c r="A78" s="41"/>
      <c r="B78" s="41"/>
      <c r="C78" s="41"/>
      <c r="D78" s="41"/>
      <c r="E78" s="41"/>
      <c r="F78" s="41"/>
      <c r="G78" s="41"/>
      <c r="H78" s="55"/>
      <c r="I78" s="41"/>
      <c r="J78" s="41"/>
      <c r="K78" s="41"/>
      <c r="L78" s="41"/>
      <c r="M78" s="41"/>
    </row>
    <row r="79" spans="1:13" ht="14.45">
      <c r="A79" s="41"/>
      <c r="B79" s="41"/>
      <c r="C79" s="41"/>
      <c r="D79" s="41"/>
      <c r="E79" s="41"/>
      <c r="F79" s="41"/>
      <c r="G79" s="41"/>
      <c r="H79" s="55"/>
      <c r="I79" s="41"/>
      <c r="J79" s="41"/>
      <c r="K79" s="41"/>
      <c r="L79" s="41"/>
      <c r="M79" s="41"/>
    </row>
  </sheetData>
  <hyperlinks>
    <hyperlink ref="B3" r:id="rId1" xr:uid="{00000000-0004-0000-0C00-000000000000}"/>
    <hyperlink ref="J4" r:id="rId2" xr:uid="{00000000-0004-0000-0C00-000001000000}"/>
    <hyperlink ref="B5" r:id="rId3" xr:uid="{00000000-0004-0000-0C00-000002000000}"/>
    <hyperlink ref="B7" r:id="rId4" xr:uid="{00000000-0004-0000-0C00-000003000000}"/>
    <hyperlink ref="B8" r:id="rId5" xr:uid="{00000000-0004-0000-0C00-000004000000}"/>
    <hyperlink ref="J8" r:id="rId6" xr:uid="{00000000-0004-0000-0C00-000005000000}"/>
    <hyperlink ref="B10" r:id="rId7" xr:uid="{00000000-0004-0000-0C00-000006000000}"/>
    <hyperlink ref="B11" r:id="rId8" xr:uid="{00000000-0004-0000-0C00-000007000000}"/>
    <hyperlink ref="B16" r:id="rId9" xr:uid="{00000000-0004-0000-0C00-000008000000}"/>
    <hyperlink ref="B18" r:id="rId10" xr:uid="{00000000-0004-0000-0C00-000009000000}"/>
    <hyperlink ref="B19" r:id="rId11" xr:uid="{00000000-0004-0000-0C00-00000A000000}"/>
    <hyperlink ref="B20" r:id="rId12" xr:uid="{00000000-0004-0000-0C00-00000B000000}"/>
    <hyperlink ref="B21" r:id="rId13" xr:uid="{00000000-0004-0000-0C00-00000C000000}"/>
    <hyperlink ref="B22" r:id="rId14" xr:uid="{00000000-0004-0000-0C00-00000D000000}"/>
    <hyperlink ref="B23" r:id="rId15" xr:uid="{00000000-0004-0000-0C00-00000E000000}"/>
    <hyperlink ref="B24" r:id="rId16" xr:uid="{00000000-0004-0000-0C00-00000F000000}"/>
    <hyperlink ref="B25" r:id="rId17" xr:uid="{00000000-0004-0000-0C00-000010000000}"/>
    <hyperlink ref="B26" r:id="rId18" xr:uid="{00000000-0004-0000-0C00-000011000000}"/>
    <hyperlink ref="B27" r:id="rId19" xr:uid="{00000000-0004-0000-0C00-000012000000}"/>
    <hyperlink ref="B28" r:id="rId20" xr:uid="{00000000-0004-0000-0C00-000013000000}"/>
    <hyperlink ref="B29" r:id="rId21" xr:uid="{00000000-0004-0000-0C00-000014000000}"/>
    <hyperlink ref="B31" r:id="rId22" xr:uid="{00000000-0004-0000-0C00-000015000000}"/>
    <hyperlink ref="B32" r:id="rId23" xr:uid="{00000000-0004-0000-0C00-000016000000}"/>
    <hyperlink ref="B36" r:id="rId24" xr:uid="{00000000-0004-0000-0C00-000017000000}"/>
    <hyperlink ref="B38" r:id="rId25" xr:uid="{00000000-0004-0000-0C00-000018000000}"/>
    <hyperlink ref="B39" r:id="rId26" xr:uid="{00000000-0004-0000-0C00-000019000000}"/>
    <hyperlink ref="B40" r:id="rId27" xr:uid="{00000000-0004-0000-0C00-00001A000000}"/>
    <hyperlink ref="B41" r:id="rId28" xr:uid="{00000000-0004-0000-0C00-00001B000000}"/>
    <hyperlink ref="L41" r:id="rId29" xr:uid="{00000000-0004-0000-0C00-00001C000000}"/>
    <hyperlink ref="B43" r:id="rId30" xr:uid="{00000000-0004-0000-0C00-00001D000000}"/>
    <hyperlink ref="B45" r:id="rId31" xr:uid="{00000000-0004-0000-0C00-00001E000000}"/>
    <hyperlink ref="B47" r:id="rId32" xr:uid="{00000000-0004-0000-0C00-00001F000000}"/>
    <hyperlink ref="B48" r:id="rId33" xr:uid="{00000000-0004-0000-0C00-000020000000}"/>
    <hyperlink ref="L48" r:id="rId34" xr:uid="{00000000-0004-0000-0C00-000021000000}"/>
    <hyperlink ref="B49" r:id="rId35" xr:uid="{00000000-0004-0000-0C00-000022000000}"/>
    <hyperlink ref="B50" r:id="rId36" xr:uid="{00000000-0004-0000-0C00-000023000000}"/>
    <hyperlink ref="B51" r:id="rId37" xr:uid="{00000000-0004-0000-0C00-000024000000}"/>
    <hyperlink ref="B52" r:id="rId38" xr:uid="{00000000-0004-0000-0C00-000025000000}"/>
    <hyperlink ref="B53" r:id="rId39" xr:uid="{00000000-0004-0000-0C00-000026000000}"/>
    <hyperlink ref="B54" r:id="rId40" xr:uid="{00000000-0004-0000-0C00-000027000000}"/>
    <hyperlink ref="B55" r:id="rId41" xr:uid="{00000000-0004-0000-0C00-000028000000}"/>
    <hyperlink ref="B57" r:id="rId42" xr:uid="{00000000-0004-0000-0C00-000029000000}"/>
    <hyperlink ref="B58" r:id="rId43" xr:uid="{00000000-0004-0000-0C00-00002A000000}"/>
    <hyperlink ref="B59" r:id="rId44" xr:uid="{00000000-0004-0000-0C00-00002B000000}"/>
    <hyperlink ref="B66" r:id="rId45" xr:uid="{00000000-0004-0000-0C00-00002C000000}"/>
    <hyperlink ref="B69" r:id="rId46" xr:uid="{00000000-0004-0000-0C00-00002D000000}"/>
    <hyperlink ref="B70" r:id="rId47" xr:uid="{00000000-0004-0000-0C00-00002E000000}"/>
    <hyperlink ref="B71" r:id="rId48" xr:uid="{00000000-0004-0000-0C00-00002F000000}"/>
    <hyperlink ref="B72" r:id="rId49" xr:uid="{00000000-0004-0000-0C00-000030000000}"/>
    <hyperlink ref="B74" r:id="rId50" xr:uid="{00000000-0004-0000-0C00-000031000000}"/>
    <hyperlink ref="B76" r:id="rId51" xr:uid="{00000000-0004-0000-0C00-000032000000}"/>
    <hyperlink ref="B77" r:id="rId52" xr:uid="{00000000-0004-0000-0C00-000033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L4"/>
  <sheetViews>
    <sheetView workbookViewId="0"/>
  </sheetViews>
  <sheetFormatPr defaultColWidth="14.42578125" defaultRowHeight="15" customHeight="1"/>
  <cols>
    <col min="7" max="7" width="6.28515625" customWidth="1"/>
    <col min="8" max="8" width="7.425781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1347</v>
      </c>
      <c r="B2" s="8" t="s">
        <v>1348</v>
      </c>
      <c r="C2" s="62" t="s">
        <v>1349</v>
      </c>
      <c r="D2" s="7"/>
      <c r="E2" s="2" t="s">
        <v>221</v>
      </c>
      <c r="F2" s="2"/>
      <c r="G2" s="2"/>
      <c r="H2" s="55"/>
      <c r="I2" s="2" t="s">
        <v>1350</v>
      </c>
      <c r="J2" s="2" t="s">
        <v>1351</v>
      </c>
      <c r="K2" s="2" t="s">
        <v>1352</v>
      </c>
      <c r="L2" s="41" t="s">
        <v>1353</v>
      </c>
    </row>
    <row r="3" spans="1:12">
      <c r="A3" s="2" t="s">
        <v>1354</v>
      </c>
      <c r="B3" s="8" t="s">
        <v>1355</v>
      </c>
      <c r="C3" s="62" t="s">
        <v>1356</v>
      </c>
      <c r="D3" s="62" t="s">
        <v>1357</v>
      </c>
      <c r="E3" s="2" t="s">
        <v>1358</v>
      </c>
      <c r="F3" s="2" t="s">
        <v>242</v>
      </c>
      <c r="G3" s="2" t="s">
        <v>20</v>
      </c>
      <c r="H3" s="55">
        <v>80903</v>
      </c>
      <c r="I3" s="2" t="s">
        <v>1359</v>
      </c>
      <c r="J3" s="2" t="s">
        <v>1360</v>
      </c>
      <c r="K3" s="2" t="s">
        <v>1361</v>
      </c>
      <c r="L3" s="41" t="s">
        <v>1362</v>
      </c>
    </row>
    <row r="4" spans="1:12">
      <c r="A4" s="2" t="s">
        <v>1363</v>
      </c>
      <c r="B4" s="63" t="s">
        <v>1364</v>
      </c>
      <c r="C4" s="62" t="s">
        <v>1365</v>
      </c>
      <c r="D4" s="62"/>
      <c r="E4" s="2"/>
      <c r="F4" s="2" t="s">
        <v>19</v>
      </c>
      <c r="G4" s="2" t="s">
        <v>20</v>
      </c>
      <c r="H4" s="55"/>
      <c r="I4" s="2" t="s">
        <v>1366</v>
      </c>
      <c r="J4" s="2" t="s">
        <v>1367</v>
      </c>
      <c r="K4" s="2" t="s">
        <v>1368</v>
      </c>
      <c r="L4" s="2"/>
    </row>
  </sheetData>
  <hyperlinks>
    <hyperlink ref="B2" r:id="rId1" xr:uid="{00000000-0004-0000-0D00-000000000000}"/>
    <hyperlink ref="B3" r:id="rId2" xr:uid="{00000000-0004-0000-0D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L43"/>
  <sheetViews>
    <sheetView workbookViewId="0"/>
  </sheetViews>
  <sheetFormatPr defaultColWidth="14.42578125" defaultRowHeight="15" customHeight="1"/>
  <cols>
    <col min="7" max="7" width="7.7109375" customWidth="1"/>
    <col min="8" max="8" width="7.42578125" customWidth="1"/>
  </cols>
  <sheetData>
    <row r="1" spans="1:12" ht="14.45">
      <c r="A1" s="34" t="s">
        <v>2</v>
      </c>
      <c r="B1" s="35" t="s">
        <v>3</v>
      </c>
      <c r="C1" s="36" t="s">
        <v>4</v>
      </c>
      <c r="D1" s="36" t="s">
        <v>5</v>
      </c>
      <c r="E1" s="34" t="s">
        <v>6</v>
      </c>
      <c r="F1" s="34" t="s">
        <v>7</v>
      </c>
      <c r="G1" s="34" t="s">
        <v>8</v>
      </c>
      <c r="H1" s="34" t="s">
        <v>9</v>
      </c>
      <c r="I1" s="34" t="s">
        <v>10</v>
      </c>
      <c r="J1" s="34" t="s">
        <v>11</v>
      </c>
      <c r="K1" s="34" t="s">
        <v>12</v>
      </c>
      <c r="L1" s="37" t="s">
        <v>13</v>
      </c>
    </row>
    <row r="2" spans="1:12" ht="14.45">
      <c r="A2" s="2" t="s">
        <v>988</v>
      </c>
      <c r="B2" s="8" t="s">
        <v>989</v>
      </c>
      <c r="C2" s="62" t="s">
        <v>990</v>
      </c>
      <c r="D2" s="62" t="s">
        <v>991</v>
      </c>
      <c r="E2" s="2" t="s">
        <v>992</v>
      </c>
      <c r="F2" s="2" t="s">
        <v>633</v>
      </c>
      <c r="G2" s="2" t="s">
        <v>20</v>
      </c>
      <c r="H2" s="55">
        <v>80006</v>
      </c>
      <c r="I2" s="2"/>
      <c r="J2" s="2" t="s">
        <v>993</v>
      </c>
      <c r="K2" s="2" t="s">
        <v>994</v>
      </c>
      <c r="L2" s="41" t="s">
        <v>995</v>
      </c>
    </row>
    <row r="3" spans="1:12" ht="14.45">
      <c r="A3" s="2" t="s">
        <v>1017</v>
      </c>
      <c r="B3" s="63" t="s">
        <v>1018</v>
      </c>
      <c r="C3" s="62" t="s">
        <v>1019</v>
      </c>
      <c r="D3" s="62"/>
      <c r="E3" s="2" t="s">
        <v>1020</v>
      </c>
      <c r="F3" s="2" t="s">
        <v>19</v>
      </c>
      <c r="G3" s="2" t="s">
        <v>20</v>
      </c>
      <c r="H3" s="55">
        <v>80236</v>
      </c>
      <c r="I3" s="2"/>
      <c r="J3" s="2"/>
      <c r="K3" s="2" t="s">
        <v>1021</v>
      </c>
      <c r="L3" s="2"/>
    </row>
    <row r="4" spans="1:12" ht="14.45">
      <c r="A4" s="2" t="s">
        <v>1022</v>
      </c>
      <c r="B4" s="63" t="s">
        <v>1023</v>
      </c>
      <c r="C4" s="62" t="s">
        <v>1019</v>
      </c>
      <c r="D4" s="62"/>
      <c r="E4" s="2" t="s">
        <v>640</v>
      </c>
      <c r="F4" s="2"/>
      <c r="G4" s="2" t="s">
        <v>20</v>
      </c>
      <c r="H4" s="55"/>
      <c r="I4" s="2"/>
      <c r="J4" s="2"/>
      <c r="K4" s="2" t="s">
        <v>1024</v>
      </c>
      <c r="L4" s="2"/>
    </row>
    <row r="5" spans="1:12" ht="14.45">
      <c r="A5" s="2" t="s">
        <v>1025</v>
      </c>
      <c r="B5" s="63" t="s">
        <v>1026</v>
      </c>
      <c r="C5" s="62" t="s">
        <v>1027</v>
      </c>
      <c r="D5" s="62"/>
      <c r="E5" s="2" t="s">
        <v>1028</v>
      </c>
      <c r="F5" s="2" t="s">
        <v>19</v>
      </c>
      <c r="G5" s="2" t="s">
        <v>20</v>
      </c>
      <c r="H5" s="55">
        <v>80205</v>
      </c>
      <c r="I5" s="2"/>
      <c r="J5" s="2"/>
      <c r="K5" s="2" t="s">
        <v>1029</v>
      </c>
      <c r="L5" s="2"/>
    </row>
    <row r="6" spans="1:12" ht="14.45">
      <c r="A6" s="2" t="s">
        <v>1030</v>
      </c>
      <c r="B6" s="63" t="s">
        <v>1031</v>
      </c>
      <c r="C6" s="62" t="s">
        <v>1032</v>
      </c>
      <c r="D6" s="62"/>
      <c r="E6" s="2" t="s">
        <v>1033</v>
      </c>
      <c r="F6" s="2" t="s">
        <v>19</v>
      </c>
      <c r="G6" s="2" t="s">
        <v>20</v>
      </c>
      <c r="H6" s="55">
        <v>80216</v>
      </c>
      <c r="I6" s="2"/>
      <c r="J6" s="2"/>
      <c r="K6" s="2" t="s">
        <v>1034</v>
      </c>
      <c r="L6" s="41" t="s">
        <v>1035</v>
      </c>
    </row>
    <row r="7" spans="1:12" ht="14.45">
      <c r="A7" s="2" t="s">
        <v>658</v>
      </c>
      <c r="B7" s="8" t="s">
        <v>659</v>
      </c>
      <c r="C7" s="62" t="s">
        <v>660</v>
      </c>
      <c r="D7" s="62" t="s">
        <v>661</v>
      </c>
      <c r="E7" s="2" t="s">
        <v>662</v>
      </c>
      <c r="F7" s="2" t="s">
        <v>19</v>
      </c>
      <c r="G7" s="2" t="s">
        <v>20</v>
      </c>
      <c r="H7" s="55">
        <v>80204</v>
      </c>
      <c r="I7" s="2"/>
      <c r="J7" s="2"/>
      <c r="K7" s="2" t="s">
        <v>663</v>
      </c>
      <c r="L7" s="41" t="s">
        <v>664</v>
      </c>
    </row>
    <row r="8" spans="1:12" ht="14.45">
      <c r="A8" s="2" t="s">
        <v>1369</v>
      </c>
      <c r="B8" s="8" t="s">
        <v>1370</v>
      </c>
      <c r="C8" s="62" t="s">
        <v>1371</v>
      </c>
      <c r="D8" s="62" t="s">
        <v>661</v>
      </c>
      <c r="E8" s="2" t="s">
        <v>1372</v>
      </c>
      <c r="F8" s="2" t="s">
        <v>1373</v>
      </c>
      <c r="G8" s="2" t="s">
        <v>20</v>
      </c>
      <c r="H8" s="55">
        <v>81054</v>
      </c>
      <c r="I8" s="2" t="s">
        <v>1374</v>
      </c>
      <c r="J8" s="2" t="s">
        <v>1375</v>
      </c>
      <c r="K8" s="2" t="s">
        <v>1376</v>
      </c>
      <c r="L8" s="2"/>
    </row>
    <row r="9" spans="1:12" ht="14.45">
      <c r="A9" s="2" t="s">
        <v>1377</v>
      </c>
      <c r="B9" s="8" t="s">
        <v>953</v>
      </c>
      <c r="C9" s="62" t="s">
        <v>1378</v>
      </c>
      <c r="D9" s="62"/>
      <c r="E9" s="2" t="s">
        <v>1379</v>
      </c>
      <c r="F9" s="2" t="s">
        <v>19</v>
      </c>
      <c r="G9" s="2" t="s">
        <v>20</v>
      </c>
      <c r="H9" s="55">
        <v>80203</v>
      </c>
      <c r="I9" s="2" t="s">
        <v>1380</v>
      </c>
      <c r="J9" s="2" t="s">
        <v>1381</v>
      </c>
      <c r="K9" s="2" t="s">
        <v>1382</v>
      </c>
      <c r="L9" s="12"/>
    </row>
    <row r="10" spans="1:12" ht="14.45">
      <c r="A10" s="2" t="s">
        <v>548</v>
      </c>
      <c r="B10" s="63" t="s">
        <v>549</v>
      </c>
      <c r="C10" s="62" t="s">
        <v>550</v>
      </c>
      <c r="D10" s="7"/>
      <c r="E10" s="2" t="s">
        <v>551</v>
      </c>
      <c r="F10" s="2" t="s">
        <v>19</v>
      </c>
      <c r="G10" s="2" t="s">
        <v>20</v>
      </c>
      <c r="H10" s="55">
        <v>80220</v>
      </c>
      <c r="I10" s="2" t="s">
        <v>552</v>
      </c>
      <c r="J10" s="2" t="s">
        <v>553</v>
      </c>
      <c r="K10" s="2" t="s">
        <v>554</v>
      </c>
      <c r="L10" s="41"/>
    </row>
    <row r="11" spans="1:12" ht="14.45">
      <c r="A11" s="2" t="s">
        <v>1383</v>
      </c>
      <c r="B11" s="63" t="s">
        <v>549</v>
      </c>
      <c r="C11" s="62" t="s">
        <v>1384</v>
      </c>
      <c r="D11" s="7"/>
      <c r="E11" s="2" t="s">
        <v>551</v>
      </c>
      <c r="F11" s="2" t="s">
        <v>19</v>
      </c>
      <c r="G11" s="2" t="s">
        <v>20</v>
      </c>
      <c r="H11" s="55">
        <v>80220</v>
      </c>
      <c r="I11" s="2" t="s">
        <v>1385</v>
      </c>
      <c r="J11" s="2" t="s">
        <v>1386</v>
      </c>
      <c r="K11" s="2" t="s">
        <v>1387</v>
      </c>
      <c r="L11" s="41"/>
    </row>
    <row r="12" spans="1:12" ht="14.45">
      <c r="A12" s="2" t="s">
        <v>1388</v>
      </c>
      <c r="B12" s="63" t="s">
        <v>221</v>
      </c>
      <c r="C12" s="62" t="s">
        <v>1389</v>
      </c>
      <c r="D12" s="7"/>
      <c r="E12" s="2" t="s">
        <v>227</v>
      </c>
      <c r="F12" s="2"/>
      <c r="G12" s="2"/>
      <c r="H12" s="55"/>
      <c r="I12" s="2" t="s">
        <v>1388</v>
      </c>
      <c r="J12" s="2" t="s">
        <v>1390</v>
      </c>
      <c r="K12" s="2" t="s">
        <v>1391</v>
      </c>
      <c r="L12" s="2"/>
    </row>
    <row r="13" spans="1:12" ht="14.45">
      <c r="A13" s="2" t="s">
        <v>1103</v>
      </c>
      <c r="B13" s="63" t="s">
        <v>1104</v>
      </c>
      <c r="C13" s="62" t="s">
        <v>1105</v>
      </c>
      <c r="D13" s="62" t="s">
        <v>1106</v>
      </c>
      <c r="E13" s="2" t="s">
        <v>1107</v>
      </c>
      <c r="F13" s="2" t="s">
        <v>19</v>
      </c>
      <c r="G13" s="2" t="s">
        <v>20</v>
      </c>
      <c r="H13" s="55">
        <v>80204</v>
      </c>
      <c r="I13" s="2"/>
      <c r="J13" s="2"/>
      <c r="K13" s="2" t="s">
        <v>1108</v>
      </c>
      <c r="L13" s="2"/>
    </row>
    <row r="14" spans="1:12" ht="14.45">
      <c r="A14" s="2" t="s">
        <v>1121</v>
      </c>
      <c r="B14" s="63" t="s">
        <v>1122</v>
      </c>
      <c r="C14" s="62" t="s">
        <v>1123</v>
      </c>
      <c r="D14" s="62"/>
      <c r="E14" s="2" t="s">
        <v>1124</v>
      </c>
      <c r="F14" s="2" t="s">
        <v>408</v>
      </c>
      <c r="G14" s="2" t="s">
        <v>20</v>
      </c>
      <c r="H14" s="55">
        <v>80033</v>
      </c>
      <c r="I14" s="2"/>
      <c r="J14" s="2" t="s">
        <v>1125</v>
      </c>
      <c r="K14" s="2" t="s">
        <v>1126</v>
      </c>
      <c r="L14" s="2"/>
    </row>
    <row r="15" spans="1:12" ht="14.45">
      <c r="A15" s="2" t="s">
        <v>1392</v>
      </c>
      <c r="B15" s="63" t="s">
        <v>1393</v>
      </c>
      <c r="C15" s="62" t="s">
        <v>1394</v>
      </c>
      <c r="D15" s="7"/>
      <c r="E15" s="2" t="s">
        <v>1395</v>
      </c>
      <c r="F15" s="2" t="s">
        <v>172</v>
      </c>
      <c r="G15" s="2" t="s">
        <v>20</v>
      </c>
      <c r="H15" s="55">
        <v>80045</v>
      </c>
      <c r="I15" s="2" t="s">
        <v>1396</v>
      </c>
      <c r="J15" s="2" t="s">
        <v>1397</v>
      </c>
      <c r="K15" s="2" t="s">
        <v>1398</v>
      </c>
      <c r="L15" s="2"/>
    </row>
    <row r="16" spans="1:12" ht="14.45">
      <c r="A16" s="2" t="s">
        <v>440</v>
      </c>
      <c r="B16" s="63" t="s">
        <v>441</v>
      </c>
      <c r="C16" s="62" t="s">
        <v>442</v>
      </c>
      <c r="D16" s="62" t="s">
        <v>443</v>
      </c>
      <c r="E16" s="2" t="s">
        <v>444</v>
      </c>
      <c r="F16" s="2" t="s">
        <v>445</v>
      </c>
      <c r="G16" s="2" t="s">
        <v>20</v>
      </c>
      <c r="H16" s="55">
        <v>80030</v>
      </c>
      <c r="I16" s="2"/>
      <c r="J16" s="2" t="s">
        <v>446</v>
      </c>
      <c r="K16" s="2" t="s">
        <v>447</v>
      </c>
      <c r="L16" s="2"/>
    </row>
    <row r="17" spans="1:12" ht="14.45">
      <c r="A17" s="2" t="s">
        <v>237</v>
      </c>
      <c r="B17" s="10" t="s">
        <v>238</v>
      </c>
      <c r="C17" s="41" t="s">
        <v>239</v>
      </c>
      <c r="D17" s="62" t="s">
        <v>240</v>
      </c>
      <c r="E17" s="2" t="s">
        <v>241</v>
      </c>
      <c r="F17" s="2" t="s">
        <v>242</v>
      </c>
      <c r="G17" s="2" t="s">
        <v>20</v>
      </c>
      <c r="H17" s="55">
        <v>80909</v>
      </c>
      <c r="I17" s="2"/>
      <c r="J17" s="2"/>
      <c r="K17" s="2" t="s">
        <v>243</v>
      </c>
      <c r="L17" s="26" t="s">
        <v>244</v>
      </c>
    </row>
    <row r="18" spans="1:12" ht="14.45">
      <c r="A18" s="2" t="s">
        <v>1148</v>
      </c>
      <c r="B18" s="8" t="s">
        <v>1149</v>
      </c>
      <c r="C18" s="62" t="s">
        <v>1150</v>
      </c>
      <c r="D18" s="62"/>
      <c r="E18" s="2" t="s">
        <v>1151</v>
      </c>
      <c r="F18" s="2" t="s">
        <v>19</v>
      </c>
      <c r="G18" s="2" t="s">
        <v>20</v>
      </c>
      <c r="H18" s="55">
        <v>80204</v>
      </c>
      <c r="I18" s="2"/>
      <c r="J18" s="2" t="s">
        <v>1152</v>
      </c>
      <c r="K18" s="2" t="s">
        <v>822</v>
      </c>
      <c r="L18" s="41" t="s">
        <v>1153</v>
      </c>
    </row>
    <row r="19" spans="1:12" ht="14.45">
      <c r="A19" s="2" t="s">
        <v>1170</v>
      </c>
      <c r="B19" s="63" t="s">
        <v>1171</v>
      </c>
      <c r="C19" s="62" t="s">
        <v>1172</v>
      </c>
      <c r="D19" s="62"/>
      <c r="E19" s="2" t="s">
        <v>1173</v>
      </c>
      <c r="F19" s="2" t="s">
        <v>19</v>
      </c>
      <c r="G19" s="2" t="s">
        <v>20</v>
      </c>
      <c r="H19" s="55">
        <v>80204</v>
      </c>
      <c r="I19" s="2"/>
      <c r="J19" s="2" t="s">
        <v>1174</v>
      </c>
      <c r="K19" s="2" t="s">
        <v>1175</v>
      </c>
      <c r="L19" s="41" t="s">
        <v>1176</v>
      </c>
    </row>
    <row r="20" spans="1:12" ht="14.45">
      <c r="A20" s="2" t="s">
        <v>1399</v>
      </c>
      <c r="B20" s="63" t="s">
        <v>1400</v>
      </c>
      <c r="C20" s="62" t="s">
        <v>1401</v>
      </c>
      <c r="D20" s="62" t="s">
        <v>1402</v>
      </c>
      <c r="E20" s="2" t="s">
        <v>1403</v>
      </c>
      <c r="F20" s="2" t="s">
        <v>19</v>
      </c>
      <c r="G20" s="2" t="s">
        <v>20</v>
      </c>
      <c r="H20" s="55">
        <v>80203</v>
      </c>
      <c r="I20" s="2" t="s">
        <v>1404</v>
      </c>
      <c r="J20" s="2" t="s">
        <v>1405</v>
      </c>
      <c r="K20" s="2" t="s">
        <v>1406</v>
      </c>
      <c r="L20" s="2"/>
    </row>
    <row r="21" spans="1:12" ht="14.45">
      <c r="A21" s="2" t="s">
        <v>300</v>
      </c>
      <c r="B21" s="8" t="s">
        <v>301</v>
      </c>
      <c r="C21" s="62" t="s">
        <v>302</v>
      </c>
      <c r="D21" s="62"/>
      <c r="E21" s="2" t="s">
        <v>303</v>
      </c>
      <c r="F21" s="2" t="s">
        <v>19</v>
      </c>
      <c r="G21" s="2" t="s">
        <v>20</v>
      </c>
      <c r="H21" s="55">
        <v>80218</v>
      </c>
      <c r="I21" s="2"/>
      <c r="J21" s="2" t="s">
        <v>304</v>
      </c>
      <c r="K21" s="2" t="s">
        <v>305</v>
      </c>
      <c r="L21" s="41" t="s">
        <v>306</v>
      </c>
    </row>
    <row r="22" spans="1:12" ht="14.45">
      <c r="A22" s="2" t="s">
        <v>770</v>
      </c>
      <c r="B22" s="8" t="s">
        <v>771</v>
      </c>
      <c r="C22" s="62" t="s">
        <v>772</v>
      </c>
      <c r="D22" s="62" t="s">
        <v>773</v>
      </c>
      <c r="E22" s="2" t="s">
        <v>774</v>
      </c>
      <c r="F22" s="2" t="s">
        <v>242</v>
      </c>
      <c r="G22" s="2" t="s">
        <v>20</v>
      </c>
      <c r="H22" s="55">
        <v>80909</v>
      </c>
      <c r="I22" s="2" t="s">
        <v>775</v>
      </c>
      <c r="J22" s="2" t="s">
        <v>776</v>
      </c>
      <c r="K22" s="2" t="s">
        <v>777</v>
      </c>
      <c r="L22" s="41" t="s">
        <v>778</v>
      </c>
    </row>
    <row r="23" spans="1:12" ht="14.45">
      <c r="A23" s="2" t="s">
        <v>1197</v>
      </c>
      <c r="B23" s="10" t="s">
        <v>1198</v>
      </c>
      <c r="C23" s="41" t="s">
        <v>1199</v>
      </c>
      <c r="D23" s="62" t="s">
        <v>1200</v>
      </c>
      <c r="E23" s="2" t="s">
        <v>1201</v>
      </c>
      <c r="F23" s="2" t="s">
        <v>1202</v>
      </c>
      <c r="G23" s="2" t="s">
        <v>20</v>
      </c>
      <c r="H23" s="55">
        <v>80134</v>
      </c>
      <c r="I23" s="12"/>
      <c r="J23" s="2" t="s">
        <v>1203</v>
      </c>
      <c r="K23" s="2" t="s">
        <v>1204</v>
      </c>
      <c r="L23" s="26" t="s">
        <v>1205</v>
      </c>
    </row>
    <row r="24" spans="1:12" ht="14.45">
      <c r="A24" s="2" t="s">
        <v>1407</v>
      </c>
      <c r="B24" s="10" t="s">
        <v>1408</v>
      </c>
      <c r="C24" s="41" t="s">
        <v>1409</v>
      </c>
      <c r="D24" s="62" t="s">
        <v>1410</v>
      </c>
      <c r="E24" s="2" t="s">
        <v>1411</v>
      </c>
      <c r="F24" s="2" t="s">
        <v>242</v>
      </c>
      <c r="G24" s="2" t="s">
        <v>20</v>
      </c>
      <c r="H24" s="55">
        <v>80906</v>
      </c>
      <c r="I24" s="2"/>
      <c r="J24" s="2"/>
      <c r="K24" s="2" t="s">
        <v>1412</v>
      </c>
      <c r="L24" s="2" t="s">
        <v>1413</v>
      </c>
    </row>
    <row r="25" spans="1:12" ht="14.45">
      <c r="A25" s="2" t="s">
        <v>1213</v>
      </c>
      <c r="B25" s="8" t="s">
        <v>1214</v>
      </c>
      <c r="C25" s="62" t="s">
        <v>1215</v>
      </c>
      <c r="D25" s="62" t="s">
        <v>1216</v>
      </c>
      <c r="E25" s="2" t="s">
        <v>1217</v>
      </c>
      <c r="F25" s="2" t="s">
        <v>19</v>
      </c>
      <c r="G25" s="2" t="s">
        <v>20</v>
      </c>
      <c r="H25" s="55">
        <v>80203</v>
      </c>
      <c r="I25" s="2"/>
      <c r="J25" s="2" t="s">
        <v>1218</v>
      </c>
      <c r="K25" s="2" t="s">
        <v>1219</v>
      </c>
      <c r="L25" s="41" t="s">
        <v>1220</v>
      </c>
    </row>
    <row r="26" spans="1:12" ht="14.45">
      <c r="A26" s="2" t="s">
        <v>1414</v>
      </c>
      <c r="B26" s="10" t="s">
        <v>1415</v>
      </c>
      <c r="C26" s="41" t="s">
        <v>1416</v>
      </c>
      <c r="D26" s="7"/>
      <c r="E26" s="2" t="s">
        <v>1417</v>
      </c>
      <c r="F26" s="2" t="s">
        <v>242</v>
      </c>
      <c r="G26" s="2" t="s">
        <v>20</v>
      </c>
      <c r="H26" s="55">
        <v>80903</v>
      </c>
      <c r="I26" s="12"/>
      <c r="J26" s="2" t="s">
        <v>1418</v>
      </c>
      <c r="K26" s="12"/>
      <c r="L26" s="26" t="s">
        <v>1419</v>
      </c>
    </row>
    <row r="27" spans="1:12" ht="14.45">
      <c r="A27" s="2" t="s">
        <v>1228</v>
      </c>
      <c r="B27" s="10" t="s">
        <v>1229</v>
      </c>
      <c r="C27" s="41" t="s">
        <v>1230</v>
      </c>
      <c r="D27" s="7"/>
      <c r="E27" s="2" t="s">
        <v>1231</v>
      </c>
      <c r="F27" s="2" t="s">
        <v>242</v>
      </c>
      <c r="G27" s="2" t="s">
        <v>20</v>
      </c>
      <c r="H27" s="55">
        <v>80909</v>
      </c>
      <c r="I27" s="12"/>
      <c r="J27" s="12"/>
      <c r="K27" s="12"/>
      <c r="L27" s="26" t="s">
        <v>1232</v>
      </c>
    </row>
    <row r="28" spans="1:12" ht="14.45">
      <c r="A28" s="2" t="s">
        <v>1233</v>
      </c>
      <c r="B28" s="8" t="s">
        <v>1234</v>
      </c>
      <c r="C28" s="62" t="s">
        <v>1235</v>
      </c>
      <c r="D28" s="7"/>
      <c r="E28" s="2" t="s">
        <v>1236</v>
      </c>
      <c r="F28" s="2" t="s">
        <v>19</v>
      </c>
      <c r="G28" s="2" t="s">
        <v>20</v>
      </c>
      <c r="H28" s="55">
        <v>80231</v>
      </c>
      <c r="I28" s="2" t="s">
        <v>1237</v>
      </c>
      <c r="J28" s="2" t="s">
        <v>1238</v>
      </c>
      <c r="K28" s="2" t="s">
        <v>1239</v>
      </c>
      <c r="L28" s="41"/>
    </row>
    <row r="29" spans="1:12" ht="14.45">
      <c r="A29" s="2" t="s">
        <v>818</v>
      </c>
      <c r="B29" s="8" t="str">
        <f>HYPERLINK("https://sacredhearthouse.com/","https://sacredhearthouse.com/")</f>
        <v>https://sacredhearthouse.com/</v>
      </c>
      <c r="C29" s="62" t="s">
        <v>819</v>
      </c>
      <c r="D29" s="62" t="s">
        <v>820</v>
      </c>
      <c r="E29" s="2" t="s">
        <v>821</v>
      </c>
      <c r="F29" s="2" t="s">
        <v>19</v>
      </c>
      <c r="G29" s="2" t="s">
        <v>20</v>
      </c>
      <c r="H29" s="55">
        <v>80205</v>
      </c>
      <c r="I29" s="2"/>
      <c r="J29" s="2" t="s">
        <v>1240</v>
      </c>
      <c r="K29" s="2" t="s">
        <v>822</v>
      </c>
      <c r="L29" s="41" t="s">
        <v>823</v>
      </c>
    </row>
    <row r="30" spans="1:12" ht="14.45">
      <c r="A30" s="2" t="s">
        <v>1241</v>
      </c>
      <c r="B30" s="63" t="s">
        <v>1242</v>
      </c>
      <c r="C30" s="62" t="s">
        <v>1243</v>
      </c>
      <c r="D30" s="62" t="s">
        <v>1244</v>
      </c>
      <c r="E30" s="2" t="s">
        <v>1245</v>
      </c>
      <c r="F30" s="2" t="s">
        <v>19</v>
      </c>
      <c r="G30" s="2" t="s">
        <v>20</v>
      </c>
      <c r="H30" s="55">
        <v>80218</v>
      </c>
      <c r="I30" s="2"/>
      <c r="J30" s="2" t="s">
        <v>1246</v>
      </c>
      <c r="K30" s="2" t="s">
        <v>1247</v>
      </c>
      <c r="L30" s="41" t="s">
        <v>1248</v>
      </c>
    </row>
    <row r="31" spans="1:12" ht="14.45">
      <c r="A31" s="2" t="s">
        <v>1270</v>
      </c>
      <c r="B31" s="63" t="s">
        <v>1271</v>
      </c>
      <c r="C31" s="62" t="s">
        <v>1251</v>
      </c>
      <c r="D31" s="62"/>
      <c r="E31" s="2" t="s">
        <v>1272</v>
      </c>
      <c r="F31" s="2" t="s">
        <v>19</v>
      </c>
      <c r="G31" s="2" t="s">
        <v>20</v>
      </c>
      <c r="H31" s="55">
        <v>80211</v>
      </c>
      <c r="I31" s="2" t="s">
        <v>1273</v>
      </c>
      <c r="J31" s="2" t="s">
        <v>1274</v>
      </c>
      <c r="K31" s="2" t="s">
        <v>1275</v>
      </c>
      <c r="L31" s="2"/>
    </row>
    <row r="32" spans="1:12" ht="18" customHeight="1">
      <c r="A32" s="12" t="s">
        <v>1276</v>
      </c>
      <c r="B32" s="10" t="s">
        <v>1277</v>
      </c>
      <c r="C32" s="41" t="s">
        <v>1278</v>
      </c>
      <c r="D32" s="7"/>
      <c r="E32" s="2" t="s">
        <v>1279</v>
      </c>
      <c r="F32" s="2" t="s">
        <v>1202</v>
      </c>
      <c r="G32" s="2" t="s">
        <v>20</v>
      </c>
      <c r="H32" s="55">
        <v>80134</v>
      </c>
      <c r="I32" s="12"/>
      <c r="J32" s="2" t="s">
        <v>1280</v>
      </c>
      <c r="K32" s="2" t="s">
        <v>1281</v>
      </c>
      <c r="L32" s="38" t="s">
        <v>1420</v>
      </c>
    </row>
    <row r="33" spans="1:12" ht="14.45">
      <c r="A33" s="2" t="s">
        <v>835</v>
      </c>
      <c r="B33" s="10" t="s">
        <v>836</v>
      </c>
      <c r="C33" s="41" t="s">
        <v>837</v>
      </c>
      <c r="D33" s="62" t="s">
        <v>838</v>
      </c>
      <c r="E33" s="2" t="s">
        <v>839</v>
      </c>
      <c r="F33" s="2" t="s">
        <v>19</v>
      </c>
      <c r="G33" s="2" t="s">
        <v>20</v>
      </c>
      <c r="H33" s="55">
        <v>80205</v>
      </c>
      <c r="I33" s="2"/>
      <c r="J33" s="2"/>
      <c r="K33" s="2" t="s">
        <v>840</v>
      </c>
      <c r="L33" s="2" t="s">
        <v>841</v>
      </c>
    </row>
    <row r="34" spans="1:12" ht="14.45">
      <c r="A34" s="2" t="s">
        <v>1305</v>
      </c>
      <c r="B34" s="8" t="s">
        <v>1306</v>
      </c>
      <c r="C34" s="62" t="s">
        <v>1307</v>
      </c>
      <c r="D34" s="62"/>
      <c r="E34" s="2" t="s">
        <v>1308</v>
      </c>
      <c r="F34" s="2" t="s">
        <v>19</v>
      </c>
      <c r="G34" s="2" t="s">
        <v>20</v>
      </c>
      <c r="H34" s="55">
        <v>80201</v>
      </c>
      <c r="I34" s="2" t="s">
        <v>1309</v>
      </c>
      <c r="J34" s="2" t="s">
        <v>1310</v>
      </c>
      <c r="K34" s="2" t="s">
        <v>1311</v>
      </c>
      <c r="L34" s="41" t="s">
        <v>1312</v>
      </c>
    </row>
    <row r="35" spans="1:12" ht="14.45">
      <c r="A35" s="2" t="s">
        <v>1313</v>
      </c>
      <c r="B35" s="10" t="s">
        <v>1314</v>
      </c>
      <c r="C35" s="41" t="s">
        <v>1315</v>
      </c>
      <c r="D35" s="7"/>
      <c r="E35" s="2" t="s">
        <v>1316</v>
      </c>
      <c r="F35" s="2" t="s">
        <v>242</v>
      </c>
      <c r="G35" s="2" t="s">
        <v>20</v>
      </c>
      <c r="H35" s="55">
        <v>80903</v>
      </c>
      <c r="I35" s="2"/>
      <c r="J35" s="2"/>
      <c r="K35" s="2" t="s">
        <v>1317</v>
      </c>
      <c r="L35" s="26" t="s">
        <v>1318</v>
      </c>
    </row>
    <row r="36" spans="1:12" ht="14.45">
      <c r="A36" s="2" t="s">
        <v>1319</v>
      </c>
      <c r="B36" s="10" t="s">
        <v>1314</v>
      </c>
      <c r="C36" s="41" t="s">
        <v>1320</v>
      </c>
      <c r="D36" s="7"/>
      <c r="E36" s="2" t="s">
        <v>1321</v>
      </c>
      <c r="F36" s="2" t="s">
        <v>19</v>
      </c>
      <c r="G36" s="2" t="s">
        <v>20</v>
      </c>
      <c r="H36" s="55">
        <v>80205</v>
      </c>
      <c r="I36" s="2"/>
      <c r="J36" s="2"/>
      <c r="K36" s="2" t="s">
        <v>1317</v>
      </c>
      <c r="L36" s="26" t="s">
        <v>1318</v>
      </c>
    </row>
    <row r="37" spans="1:12" ht="14.45">
      <c r="A37" s="2" t="s">
        <v>1421</v>
      </c>
      <c r="B37" s="63" t="s">
        <v>1422</v>
      </c>
      <c r="C37" s="7"/>
      <c r="D37" s="7"/>
      <c r="E37" s="2"/>
      <c r="F37" s="2"/>
      <c r="G37" s="2" t="s">
        <v>20</v>
      </c>
      <c r="H37" s="55"/>
      <c r="I37" s="2"/>
      <c r="J37" s="2"/>
      <c r="K37" s="2" t="s">
        <v>1423</v>
      </c>
      <c r="L37" s="2"/>
    </row>
    <row r="38" spans="1:12" ht="14.45">
      <c r="A38" s="2" t="s">
        <v>1322</v>
      </c>
      <c r="B38" s="63" t="s">
        <v>1323</v>
      </c>
      <c r="C38" s="7"/>
      <c r="D38" s="7"/>
      <c r="E38" s="2" t="s">
        <v>1324</v>
      </c>
      <c r="F38" s="2" t="s">
        <v>71</v>
      </c>
      <c r="G38" s="2" t="s">
        <v>20</v>
      </c>
      <c r="H38" s="55">
        <v>80227</v>
      </c>
      <c r="I38" s="2" t="s">
        <v>1325</v>
      </c>
      <c r="J38" s="2"/>
      <c r="K38" s="2" t="s">
        <v>1326</v>
      </c>
      <c r="L38" s="12"/>
    </row>
    <row r="39" spans="1:12" ht="14.45">
      <c r="A39" s="2" t="s">
        <v>494</v>
      </c>
      <c r="B39" s="63" t="s">
        <v>495</v>
      </c>
      <c r="C39" s="62" t="s">
        <v>496</v>
      </c>
      <c r="D39" s="62"/>
      <c r="E39" s="2" t="s">
        <v>497</v>
      </c>
      <c r="F39" s="2" t="s">
        <v>19</v>
      </c>
      <c r="G39" s="2" t="s">
        <v>20</v>
      </c>
      <c r="H39" s="55">
        <v>80204</v>
      </c>
      <c r="I39" s="2"/>
      <c r="J39" s="2"/>
      <c r="K39" s="2" t="s">
        <v>498</v>
      </c>
      <c r="L39" s="2"/>
    </row>
    <row r="40" spans="1:12" ht="14.45">
      <c r="A40" s="2" t="s">
        <v>143</v>
      </c>
      <c r="B40" s="12"/>
      <c r="C40" s="62" t="s">
        <v>144</v>
      </c>
      <c r="D40" s="62"/>
      <c r="E40" s="12" t="s">
        <v>145</v>
      </c>
      <c r="F40" s="12" t="s">
        <v>19</v>
      </c>
      <c r="G40" s="12" t="s">
        <v>20</v>
      </c>
      <c r="H40" s="55">
        <v>80204</v>
      </c>
      <c r="I40" s="12" t="s">
        <v>146</v>
      </c>
      <c r="J40" s="12" t="s">
        <v>147</v>
      </c>
      <c r="K40" s="2" t="s">
        <v>148</v>
      </c>
      <c r="L40" s="12"/>
    </row>
    <row r="41" spans="1:12" ht="14.45">
      <c r="A41" s="2" t="s">
        <v>1424</v>
      </c>
      <c r="B41" s="63" t="s">
        <v>1425</v>
      </c>
      <c r="C41" s="62" t="s">
        <v>1426</v>
      </c>
      <c r="D41" s="62"/>
      <c r="E41" s="2" t="s">
        <v>1427</v>
      </c>
      <c r="F41" s="2" t="s">
        <v>19</v>
      </c>
      <c r="G41" s="2" t="s">
        <v>20</v>
      </c>
      <c r="H41" s="55">
        <v>80218</v>
      </c>
      <c r="I41" s="2"/>
      <c r="J41" s="2" t="s">
        <v>1428</v>
      </c>
      <c r="K41" s="2" t="s">
        <v>822</v>
      </c>
      <c r="L41" s="2"/>
    </row>
    <row r="42" spans="1:12" ht="14.45">
      <c r="A42" s="41"/>
      <c r="B42" s="41"/>
      <c r="C42" s="41"/>
      <c r="D42" s="41"/>
      <c r="E42" s="41"/>
      <c r="F42" s="41"/>
      <c r="G42" s="41"/>
      <c r="H42" s="55"/>
      <c r="I42" s="41"/>
      <c r="J42" s="41"/>
      <c r="K42" s="41"/>
      <c r="L42" s="41"/>
    </row>
    <row r="43" spans="1:12" ht="14.45">
      <c r="A43" s="41"/>
      <c r="B43" s="41"/>
      <c r="C43" s="41"/>
      <c r="D43" s="41"/>
      <c r="E43" s="41"/>
      <c r="F43" s="41"/>
      <c r="G43" s="41"/>
      <c r="H43" s="55"/>
      <c r="I43" s="41"/>
      <c r="J43" s="41"/>
      <c r="K43" s="41"/>
      <c r="L43" s="41"/>
    </row>
  </sheetData>
  <hyperlinks>
    <hyperlink ref="B2" r:id="rId1" xr:uid="{00000000-0004-0000-0E00-000000000000}"/>
    <hyperlink ref="B7" r:id="rId2" xr:uid="{00000000-0004-0000-0E00-000001000000}"/>
    <hyperlink ref="B8" r:id="rId3" xr:uid="{00000000-0004-0000-0E00-000002000000}"/>
    <hyperlink ref="B9" r:id="rId4" xr:uid="{00000000-0004-0000-0E00-000003000000}"/>
    <hyperlink ref="B17" r:id="rId5" xr:uid="{00000000-0004-0000-0E00-000004000000}"/>
    <hyperlink ref="B18" r:id="rId6" xr:uid="{00000000-0004-0000-0E00-000005000000}"/>
    <hyperlink ref="B21" r:id="rId7" xr:uid="{00000000-0004-0000-0E00-000006000000}"/>
    <hyperlink ref="B22" r:id="rId8" xr:uid="{00000000-0004-0000-0E00-000007000000}"/>
    <hyperlink ref="B23" r:id="rId9" xr:uid="{00000000-0004-0000-0E00-000008000000}"/>
    <hyperlink ref="B24" r:id="rId10" xr:uid="{00000000-0004-0000-0E00-000009000000}"/>
    <hyperlink ref="B25" r:id="rId11" xr:uid="{00000000-0004-0000-0E00-00000A000000}"/>
    <hyperlink ref="B26" r:id="rId12" xr:uid="{00000000-0004-0000-0E00-00000B000000}"/>
    <hyperlink ref="B27" r:id="rId13" xr:uid="{00000000-0004-0000-0E00-00000C000000}"/>
    <hyperlink ref="B28" r:id="rId14" xr:uid="{00000000-0004-0000-0E00-00000D000000}"/>
    <hyperlink ref="B32" r:id="rId15" xr:uid="{00000000-0004-0000-0E00-00000E000000}"/>
    <hyperlink ref="B33" r:id="rId16" xr:uid="{00000000-0004-0000-0E00-00000F000000}"/>
    <hyperlink ref="B34" r:id="rId17" xr:uid="{00000000-0004-0000-0E00-000010000000}"/>
    <hyperlink ref="B35" r:id="rId18" xr:uid="{00000000-0004-0000-0E00-000011000000}"/>
    <hyperlink ref="B36" r:id="rId19" xr:uid="{00000000-0004-0000-0E00-000012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L2"/>
  <sheetViews>
    <sheetView workbookViewId="0"/>
  </sheetViews>
  <sheetFormatPr defaultColWidth="14.42578125" defaultRowHeight="15" customHeight="1"/>
  <cols>
    <col min="7" max="7" width="7.42578125" customWidth="1"/>
    <col min="8" max="8" width="6.285156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1429</v>
      </c>
      <c r="B2" s="63" t="s">
        <v>221</v>
      </c>
      <c r="C2" s="62" t="s">
        <v>1430</v>
      </c>
      <c r="D2" s="62"/>
      <c r="E2" s="2"/>
      <c r="F2" s="2" t="s">
        <v>242</v>
      </c>
      <c r="G2" s="2" t="s">
        <v>20</v>
      </c>
      <c r="H2" s="2"/>
      <c r="I2" s="2" t="s">
        <v>1431</v>
      </c>
      <c r="J2" s="2" t="s">
        <v>1432</v>
      </c>
      <c r="K2" s="2" t="s">
        <v>1433</v>
      </c>
      <c r="L2" s="4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001"/>
  <sheetViews>
    <sheetView workbookViewId="0"/>
  </sheetViews>
  <sheetFormatPr defaultColWidth="14.42578125" defaultRowHeight="15" customHeight="1"/>
  <cols>
    <col min="1" max="6" width="8.7109375" customWidth="1"/>
    <col min="7" max="7" width="6.42578125" customWidth="1"/>
    <col min="8" max="8" width="7.42578125" customWidth="1"/>
    <col min="9" max="26" width="8.7109375" customWidth="1"/>
  </cols>
  <sheetData>
    <row r="1" spans="1:12" ht="14.45">
      <c r="A1" s="3" t="s">
        <v>2</v>
      </c>
      <c r="B1" s="4" t="s">
        <v>3</v>
      </c>
      <c r="C1" s="5" t="s">
        <v>4</v>
      </c>
      <c r="D1" s="5" t="s">
        <v>5</v>
      </c>
      <c r="E1" s="3" t="s">
        <v>6</v>
      </c>
      <c r="F1" s="3" t="s">
        <v>7</v>
      </c>
      <c r="G1" s="3" t="s">
        <v>8</v>
      </c>
      <c r="H1" s="3" t="s">
        <v>9</v>
      </c>
      <c r="I1" s="3" t="s">
        <v>10</v>
      </c>
      <c r="J1" s="3" t="s">
        <v>11</v>
      </c>
      <c r="K1" s="3" t="s">
        <v>12</v>
      </c>
      <c r="L1" s="6" t="s">
        <v>13</v>
      </c>
    </row>
    <row r="2" spans="1:12" ht="14.45">
      <c r="A2" s="55" t="s">
        <v>1434</v>
      </c>
      <c r="B2" s="76" t="s">
        <v>1435</v>
      </c>
      <c r="C2" s="64" t="s">
        <v>1436</v>
      </c>
      <c r="D2" s="64" t="s">
        <v>1437</v>
      </c>
      <c r="E2" s="55" t="s">
        <v>1438</v>
      </c>
      <c r="F2" s="55" t="s">
        <v>19</v>
      </c>
      <c r="G2" s="55" t="s">
        <v>20</v>
      </c>
      <c r="H2" s="55">
        <v>80246</v>
      </c>
      <c r="I2" s="55" t="s">
        <v>1439</v>
      </c>
      <c r="J2" s="55" t="s">
        <v>1440</v>
      </c>
      <c r="K2" s="55" t="s">
        <v>1441</v>
      </c>
      <c r="L2" s="55" t="s">
        <v>1441</v>
      </c>
    </row>
    <row r="3" spans="1:12" ht="14.45">
      <c r="A3" s="2" t="s">
        <v>1442</v>
      </c>
      <c r="B3" s="63" t="s">
        <v>1443</v>
      </c>
      <c r="C3" s="62" t="s">
        <v>1444</v>
      </c>
      <c r="D3" s="7"/>
      <c r="E3" s="2" t="s">
        <v>145</v>
      </c>
      <c r="F3" s="2" t="s">
        <v>19</v>
      </c>
      <c r="G3" s="2" t="s">
        <v>20</v>
      </c>
      <c r="H3" s="55">
        <v>80204</v>
      </c>
      <c r="I3" s="2" t="s">
        <v>1445</v>
      </c>
      <c r="J3" s="2" t="s">
        <v>1446</v>
      </c>
      <c r="K3" s="2" t="s">
        <v>1447</v>
      </c>
      <c r="L3" s="41" t="s">
        <v>1448</v>
      </c>
    </row>
    <row r="4" spans="1:12" ht="14.45">
      <c r="A4" s="2" t="s">
        <v>1449</v>
      </c>
      <c r="B4" s="8" t="s">
        <v>1450</v>
      </c>
      <c r="C4" s="62" t="s">
        <v>1451</v>
      </c>
      <c r="D4" s="62" t="s">
        <v>1452</v>
      </c>
      <c r="E4" s="2" t="s">
        <v>1453</v>
      </c>
      <c r="F4" s="2" t="s">
        <v>19</v>
      </c>
      <c r="G4" s="2" t="s">
        <v>20</v>
      </c>
      <c r="H4" s="55">
        <v>80204</v>
      </c>
      <c r="I4" s="2" t="s">
        <v>1454</v>
      </c>
      <c r="J4" s="2" t="s">
        <v>1455</v>
      </c>
      <c r="K4" s="2" t="s">
        <v>1456</v>
      </c>
      <c r="L4" s="41" t="s">
        <v>1457</v>
      </c>
    </row>
    <row r="5" spans="1:12" ht="14.45">
      <c r="A5" s="2" t="s">
        <v>1458</v>
      </c>
      <c r="B5" s="8" t="s">
        <v>1459</v>
      </c>
      <c r="C5" s="62" t="s">
        <v>1460</v>
      </c>
      <c r="D5" s="62"/>
      <c r="E5" s="2" t="s">
        <v>227</v>
      </c>
      <c r="F5" s="2"/>
      <c r="G5" s="2" t="s">
        <v>20</v>
      </c>
      <c r="H5" s="55"/>
      <c r="I5" s="2" t="s">
        <v>220</v>
      </c>
      <c r="J5" s="2" t="s">
        <v>1461</v>
      </c>
      <c r="K5" s="2" t="s">
        <v>1462</v>
      </c>
      <c r="L5" s="41" t="s">
        <v>1463</v>
      </c>
    </row>
    <row r="6" spans="1:12" ht="14.45">
      <c r="A6" s="2" t="s">
        <v>1464</v>
      </c>
      <c r="B6" s="8" t="str">
        <f>HYPERLINK("http://www.rmvictimlaw.org/","http://www.rmvictimlaw.org/")</f>
        <v>http://www.rmvictimlaw.org/</v>
      </c>
      <c r="C6" s="62" t="s">
        <v>1465</v>
      </c>
      <c r="D6" s="62" t="s">
        <v>1466</v>
      </c>
      <c r="E6" s="2" t="s">
        <v>923</v>
      </c>
      <c r="F6" s="2"/>
      <c r="G6" s="2" t="s">
        <v>20</v>
      </c>
      <c r="H6" s="55"/>
      <c r="I6" s="2" t="s">
        <v>220</v>
      </c>
      <c r="J6" s="2" t="s">
        <v>1467</v>
      </c>
      <c r="K6" s="2" t="s">
        <v>1468</v>
      </c>
      <c r="L6" s="41" t="s">
        <v>1469</v>
      </c>
    </row>
    <row r="7" spans="1:12" ht="14.45">
      <c r="A7" s="2" t="s">
        <v>1470</v>
      </c>
      <c r="B7" s="63" t="s">
        <v>1471</v>
      </c>
      <c r="C7" s="62" t="s">
        <v>1472</v>
      </c>
      <c r="D7" s="62"/>
      <c r="E7" s="2"/>
      <c r="F7" s="2" t="s">
        <v>19</v>
      </c>
      <c r="G7" s="2" t="s">
        <v>20</v>
      </c>
      <c r="H7" s="55"/>
      <c r="I7" s="2" t="s">
        <v>1473</v>
      </c>
      <c r="J7" s="2" t="s">
        <v>1474</v>
      </c>
      <c r="K7" s="2"/>
      <c r="L7" s="41" t="s">
        <v>1475</v>
      </c>
    </row>
    <row r="8" spans="1:12" ht="14.45">
      <c r="A8" s="2" t="s">
        <v>1476</v>
      </c>
      <c r="B8" s="13"/>
      <c r="C8" s="62" t="s">
        <v>1477</v>
      </c>
      <c r="D8" s="62"/>
      <c r="E8" s="2" t="s">
        <v>1478</v>
      </c>
      <c r="F8" s="2" t="s">
        <v>37</v>
      </c>
      <c r="G8" s="2" t="s">
        <v>20</v>
      </c>
      <c r="H8" s="55">
        <v>80401</v>
      </c>
      <c r="I8" s="2" t="s">
        <v>1479</v>
      </c>
      <c r="J8" s="2" t="s">
        <v>1480</v>
      </c>
      <c r="K8" s="2" t="s">
        <v>1481</v>
      </c>
      <c r="L8" s="2"/>
    </row>
    <row r="9" spans="1:12" ht="14.45">
      <c r="A9" s="2" t="s">
        <v>1482</v>
      </c>
      <c r="B9" s="13"/>
      <c r="C9" s="62" t="s">
        <v>1483</v>
      </c>
      <c r="D9" s="62"/>
      <c r="E9" s="2" t="s">
        <v>1484</v>
      </c>
      <c r="F9" s="2" t="s">
        <v>242</v>
      </c>
      <c r="G9" s="2" t="s">
        <v>20</v>
      </c>
      <c r="H9" s="55">
        <v>80903</v>
      </c>
      <c r="I9" s="2" t="s">
        <v>1485</v>
      </c>
      <c r="J9" s="2" t="s">
        <v>1486</v>
      </c>
      <c r="K9" s="2" t="s">
        <v>1481</v>
      </c>
      <c r="L9" s="2"/>
    </row>
    <row r="10" spans="1:12" ht="14.45">
      <c r="A10" s="2" t="s">
        <v>1487</v>
      </c>
      <c r="B10" s="13"/>
      <c r="C10" s="62" t="s">
        <v>1488</v>
      </c>
      <c r="D10" s="62"/>
      <c r="E10" s="2" t="s">
        <v>1489</v>
      </c>
      <c r="F10" s="2" t="s">
        <v>242</v>
      </c>
      <c r="G10" s="2" t="s">
        <v>20</v>
      </c>
      <c r="H10" s="55">
        <v>80903</v>
      </c>
      <c r="I10" s="2" t="s">
        <v>1490</v>
      </c>
      <c r="J10" s="2" t="s">
        <v>1491</v>
      </c>
      <c r="K10" s="2" t="s">
        <v>1492</v>
      </c>
      <c r="L10" s="2"/>
    </row>
    <row r="11" spans="1:12" ht="14.45">
      <c r="A11" s="2" t="s">
        <v>1493</v>
      </c>
      <c r="B11" s="13"/>
      <c r="C11" s="62" t="s">
        <v>1494</v>
      </c>
      <c r="D11" s="62"/>
      <c r="E11" s="2" t="s">
        <v>1495</v>
      </c>
      <c r="F11" s="2" t="s">
        <v>977</v>
      </c>
      <c r="G11" s="2" t="s">
        <v>20</v>
      </c>
      <c r="H11" s="55">
        <v>80601</v>
      </c>
      <c r="I11" s="2" t="s">
        <v>1496</v>
      </c>
      <c r="J11" s="2" t="s">
        <v>1497</v>
      </c>
      <c r="K11" s="2" t="s">
        <v>1481</v>
      </c>
      <c r="L11" s="2"/>
    </row>
    <row r="12" spans="1:12" ht="14.45">
      <c r="A12" s="2" t="s">
        <v>1498</v>
      </c>
      <c r="B12" s="13"/>
      <c r="C12" s="62" t="s">
        <v>1499</v>
      </c>
      <c r="D12" s="62"/>
      <c r="E12" s="2" t="s">
        <v>1495</v>
      </c>
      <c r="F12" s="2" t="s">
        <v>977</v>
      </c>
      <c r="G12" s="2" t="s">
        <v>20</v>
      </c>
      <c r="H12" s="55">
        <v>80601</v>
      </c>
      <c r="I12" s="2" t="s">
        <v>1500</v>
      </c>
      <c r="J12" s="2" t="s">
        <v>1501</v>
      </c>
      <c r="K12" s="2" t="s">
        <v>1492</v>
      </c>
      <c r="L12" s="2"/>
    </row>
    <row r="13" spans="1:12" ht="14.45">
      <c r="A13" s="2" t="s">
        <v>1502</v>
      </c>
      <c r="B13" s="13"/>
      <c r="C13" s="62" t="s">
        <v>1503</v>
      </c>
      <c r="D13" s="62"/>
      <c r="E13" s="2" t="s">
        <v>1504</v>
      </c>
      <c r="F13" s="2" t="s">
        <v>46</v>
      </c>
      <c r="G13" s="2" t="s">
        <v>20</v>
      </c>
      <c r="H13" s="55">
        <v>80112</v>
      </c>
      <c r="I13" s="2" t="s">
        <v>1505</v>
      </c>
      <c r="J13" s="2" t="s">
        <v>1506</v>
      </c>
      <c r="K13" s="2" t="s">
        <v>1481</v>
      </c>
      <c r="L13" s="2"/>
    </row>
    <row r="14" spans="1:12" ht="14.45">
      <c r="A14" s="2" t="s">
        <v>1507</v>
      </c>
      <c r="B14" s="13"/>
      <c r="C14" s="62" t="s">
        <v>1508</v>
      </c>
      <c r="D14" s="62"/>
      <c r="E14" s="2" t="s">
        <v>1504</v>
      </c>
      <c r="F14" s="2" t="s">
        <v>46</v>
      </c>
      <c r="G14" s="2" t="s">
        <v>20</v>
      </c>
      <c r="H14" s="55">
        <v>80112</v>
      </c>
      <c r="I14" s="2" t="s">
        <v>1509</v>
      </c>
      <c r="J14" s="2" t="s">
        <v>1510</v>
      </c>
      <c r="K14" s="2" t="s">
        <v>1492</v>
      </c>
      <c r="L14" s="2"/>
    </row>
    <row r="15" spans="1:12" ht="14.45">
      <c r="A15" s="2" t="s">
        <v>1511</v>
      </c>
      <c r="B15" s="13"/>
      <c r="C15" s="62" t="s">
        <v>1512</v>
      </c>
      <c r="D15" s="62"/>
      <c r="E15" s="2" t="s">
        <v>1513</v>
      </c>
      <c r="F15" s="2" t="s">
        <v>19</v>
      </c>
      <c r="G15" s="2" t="s">
        <v>20</v>
      </c>
      <c r="H15" s="55">
        <v>80204</v>
      </c>
      <c r="I15" s="2" t="s">
        <v>1514</v>
      </c>
      <c r="J15" s="2" t="s">
        <v>1515</v>
      </c>
      <c r="K15" s="2" t="s">
        <v>1481</v>
      </c>
      <c r="L15" s="2"/>
    </row>
    <row r="16" spans="1:12" ht="14.45">
      <c r="A16" s="2" t="s">
        <v>1516</v>
      </c>
      <c r="B16" s="13"/>
      <c r="C16" s="62" t="s">
        <v>144</v>
      </c>
      <c r="D16" s="62"/>
      <c r="E16" s="2" t="s">
        <v>1513</v>
      </c>
      <c r="F16" s="2" t="s">
        <v>19</v>
      </c>
      <c r="G16" s="2" t="s">
        <v>20</v>
      </c>
      <c r="H16" s="55">
        <v>80204</v>
      </c>
      <c r="I16" s="2" t="s">
        <v>1517</v>
      </c>
      <c r="J16" s="2" t="s">
        <v>147</v>
      </c>
      <c r="K16" s="2" t="s">
        <v>1492</v>
      </c>
      <c r="L16" s="2"/>
    </row>
    <row r="17" spans="1:12" ht="14.45">
      <c r="A17" s="2" t="s">
        <v>1518</v>
      </c>
      <c r="B17" s="13"/>
      <c r="C17" s="62" t="s">
        <v>1519</v>
      </c>
      <c r="D17" s="62"/>
      <c r="E17" s="2" t="s">
        <v>1520</v>
      </c>
      <c r="F17" s="2" t="s">
        <v>71</v>
      </c>
      <c r="G17" s="2" t="s">
        <v>20</v>
      </c>
      <c r="H17" s="55">
        <v>80226</v>
      </c>
      <c r="I17" s="2" t="s">
        <v>1521</v>
      </c>
      <c r="J17" s="2" t="s">
        <v>1522</v>
      </c>
      <c r="K17" s="2" t="s">
        <v>1481</v>
      </c>
      <c r="L17" s="2"/>
    </row>
    <row r="18" spans="1:12" ht="14.45">
      <c r="A18" s="2" t="s">
        <v>143</v>
      </c>
      <c r="B18" s="12"/>
      <c r="C18" s="62" t="s">
        <v>144</v>
      </c>
      <c r="D18" s="62"/>
      <c r="E18" s="12" t="s">
        <v>145</v>
      </c>
      <c r="F18" s="12" t="s">
        <v>19</v>
      </c>
      <c r="G18" s="12" t="s">
        <v>20</v>
      </c>
      <c r="H18" s="55">
        <v>80204</v>
      </c>
      <c r="I18" s="12" t="s">
        <v>146</v>
      </c>
      <c r="J18" s="12" t="s">
        <v>147</v>
      </c>
      <c r="K18" s="2" t="s">
        <v>148</v>
      </c>
      <c r="L18" s="12"/>
    </row>
    <row r="19" spans="1:12" ht="14.45">
      <c r="A19" s="41"/>
      <c r="B19" s="41"/>
      <c r="C19" s="41"/>
      <c r="D19" s="41"/>
      <c r="E19" s="41"/>
      <c r="F19" s="41"/>
      <c r="G19" s="41"/>
      <c r="H19" s="55"/>
      <c r="I19" s="41"/>
      <c r="J19" s="41"/>
      <c r="K19" s="41"/>
      <c r="L19" s="41"/>
    </row>
    <row r="22" spans="1:12" ht="15.75" customHeight="1">
      <c r="A22" s="41"/>
      <c r="B22" s="41"/>
      <c r="C22" s="41"/>
      <c r="D22" s="41"/>
      <c r="E22" s="41"/>
      <c r="F22" s="41"/>
      <c r="G22" s="41"/>
      <c r="H22" s="41"/>
      <c r="I22" s="41"/>
      <c r="J22" s="41"/>
      <c r="K22" s="41"/>
      <c r="L22" s="41"/>
    </row>
    <row r="23" spans="1:12" ht="15.75" customHeight="1">
      <c r="A23" s="41"/>
      <c r="B23" s="41"/>
      <c r="C23" s="41"/>
      <c r="D23" s="41"/>
      <c r="E23" s="41"/>
      <c r="F23" s="41"/>
      <c r="G23" s="41"/>
      <c r="H23" s="41"/>
      <c r="I23" s="41"/>
      <c r="J23" s="41"/>
      <c r="K23" s="41"/>
      <c r="L23" s="41"/>
    </row>
    <row r="24" spans="1:12" ht="15.75" customHeight="1">
      <c r="A24" s="41"/>
      <c r="B24" s="41"/>
      <c r="C24" s="41"/>
      <c r="D24" s="41"/>
      <c r="E24" s="41"/>
      <c r="F24" s="41"/>
      <c r="G24" s="41"/>
      <c r="H24" s="41"/>
      <c r="I24" s="41"/>
      <c r="J24" s="41"/>
      <c r="K24" s="41"/>
      <c r="L24" s="41"/>
    </row>
    <row r="25" spans="1:12" ht="15.75" customHeight="1">
      <c r="A25" s="41"/>
      <c r="B25" s="41"/>
      <c r="C25" s="41"/>
      <c r="D25" s="41"/>
      <c r="E25" s="41"/>
      <c r="F25" s="41"/>
      <c r="G25" s="41"/>
      <c r="H25" s="41"/>
      <c r="I25" s="41"/>
      <c r="J25" s="41"/>
      <c r="K25" s="41"/>
      <c r="L25" s="41"/>
    </row>
    <row r="26" spans="1:12" ht="15.75" customHeight="1">
      <c r="A26" s="41"/>
      <c r="B26" s="41"/>
      <c r="C26" s="41"/>
      <c r="D26" s="41"/>
      <c r="E26" s="41"/>
      <c r="F26" s="41"/>
      <c r="G26" s="41"/>
      <c r="H26" s="41"/>
      <c r="I26" s="41"/>
      <c r="J26" s="41"/>
      <c r="K26" s="41"/>
      <c r="L26" s="41"/>
    </row>
    <row r="27" spans="1:12" ht="15.75" customHeight="1">
      <c r="A27" s="41"/>
      <c r="B27" s="41"/>
      <c r="C27" s="41"/>
      <c r="D27" s="41"/>
      <c r="E27" s="41"/>
      <c r="F27" s="41"/>
      <c r="G27" s="41"/>
      <c r="H27" s="41"/>
      <c r="I27" s="41"/>
      <c r="J27" s="41"/>
      <c r="K27" s="41"/>
      <c r="L27" s="41"/>
    </row>
    <row r="28" spans="1:12" ht="15.75" customHeight="1">
      <c r="A28" s="41"/>
      <c r="B28" s="41"/>
      <c r="C28" s="41"/>
      <c r="D28" s="41"/>
      <c r="E28" s="41"/>
      <c r="F28" s="41"/>
      <c r="G28" s="41"/>
      <c r="H28" s="41"/>
      <c r="I28" s="41"/>
      <c r="J28" s="41"/>
      <c r="K28" s="41"/>
      <c r="L28" s="41"/>
    </row>
    <row r="29" spans="1:12" ht="15.75" customHeight="1">
      <c r="A29" s="41"/>
      <c r="B29" s="41"/>
      <c r="C29" s="41"/>
      <c r="D29" s="41"/>
      <c r="E29" s="41"/>
      <c r="F29" s="41"/>
      <c r="G29" s="41"/>
      <c r="H29" s="41"/>
      <c r="I29" s="41"/>
      <c r="J29" s="41"/>
      <c r="K29" s="41"/>
      <c r="L29" s="41"/>
    </row>
    <row r="30" spans="1:12" ht="15.75" customHeight="1">
      <c r="A30" s="41"/>
      <c r="B30" s="41"/>
      <c r="C30" s="41"/>
      <c r="D30" s="41"/>
      <c r="E30" s="41"/>
      <c r="F30" s="41"/>
      <c r="G30" s="41"/>
      <c r="H30" s="41"/>
      <c r="I30" s="41"/>
      <c r="J30" s="41"/>
      <c r="K30" s="41"/>
      <c r="L30" s="41"/>
    </row>
    <row r="31" spans="1:12" ht="15.75" customHeight="1">
      <c r="A31" s="41"/>
      <c r="B31" s="41"/>
      <c r="C31" s="41"/>
      <c r="D31" s="41"/>
      <c r="E31" s="41"/>
      <c r="F31" s="41"/>
      <c r="G31" s="41"/>
      <c r="H31" s="41"/>
      <c r="I31" s="41"/>
      <c r="J31" s="41"/>
      <c r="K31" s="41"/>
      <c r="L31" s="41"/>
    </row>
    <row r="32" spans="1:12" ht="15.75" customHeight="1">
      <c r="A32" s="41"/>
      <c r="B32" s="41"/>
      <c r="C32" s="41"/>
      <c r="D32" s="41"/>
      <c r="E32" s="41"/>
      <c r="F32" s="41"/>
      <c r="G32" s="41"/>
      <c r="H32" s="41"/>
      <c r="I32" s="41"/>
      <c r="J32" s="41"/>
      <c r="K32" s="41"/>
      <c r="L32" s="41"/>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hyperlinks>
    <hyperlink ref="B4" r:id="rId1" xr:uid="{00000000-0004-0000-1000-000000000000}"/>
    <hyperlink ref="B5" r:id="rId2" xr:uid="{00000000-0004-0000-1000-000001000000}"/>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L151"/>
  <sheetViews>
    <sheetView topLeftCell="A101" workbookViewId="0">
      <selection activeCell="J119" sqref="J119"/>
    </sheetView>
  </sheetViews>
  <sheetFormatPr defaultColWidth="14.42578125" defaultRowHeight="15" customHeight="1"/>
  <cols>
    <col min="7" max="7" width="7.28515625" customWidth="1"/>
    <col min="8" max="8" width="8.1406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1523</v>
      </c>
      <c r="B2" s="10" t="s">
        <v>1524</v>
      </c>
      <c r="C2" s="41" t="s">
        <v>1525</v>
      </c>
      <c r="D2" s="62"/>
      <c r="E2" s="2" t="s">
        <v>1526</v>
      </c>
      <c r="F2" s="2" t="s">
        <v>111</v>
      </c>
      <c r="G2" s="2" t="s">
        <v>20</v>
      </c>
      <c r="H2" s="55">
        <v>80020</v>
      </c>
      <c r="I2" s="2" t="s">
        <v>1527</v>
      </c>
      <c r="J2" s="2"/>
      <c r="K2" s="2" t="s">
        <v>1528</v>
      </c>
      <c r="L2" s="26" t="s">
        <v>1529</v>
      </c>
    </row>
    <row r="3" spans="1:12">
      <c r="A3" s="2" t="s">
        <v>1530</v>
      </c>
      <c r="B3" s="10" t="s">
        <v>1531</v>
      </c>
      <c r="C3" s="41" t="s">
        <v>1532</v>
      </c>
      <c r="D3" s="62"/>
      <c r="E3" s="2" t="s">
        <v>1533</v>
      </c>
      <c r="F3" s="2" t="s">
        <v>242</v>
      </c>
      <c r="G3" s="2" t="s">
        <v>20</v>
      </c>
      <c r="H3" s="55">
        <v>80910</v>
      </c>
      <c r="I3" s="2"/>
      <c r="J3" s="2"/>
      <c r="K3" s="2" t="s">
        <v>1534</v>
      </c>
      <c r="L3" s="26" t="s">
        <v>1535</v>
      </c>
    </row>
    <row r="4" spans="1:12">
      <c r="A4" s="2" t="s">
        <v>1536</v>
      </c>
      <c r="B4" s="10" t="s">
        <v>1537</v>
      </c>
      <c r="C4" s="41" t="s">
        <v>1538</v>
      </c>
      <c r="D4" s="62"/>
      <c r="E4" s="2" t="s">
        <v>1539</v>
      </c>
      <c r="F4" s="2" t="s">
        <v>242</v>
      </c>
      <c r="G4" s="2" t="s">
        <v>20</v>
      </c>
      <c r="H4" s="55">
        <v>80905</v>
      </c>
      <c r="I4" s="2"/>
      <c r="J4" s="2" t="s">
        <v>1540</v>
      </c>
      <c r="K4" s="2" t="s">
        <v>1541</v>
      </c>
      <c r="L4" s="41" t="s">
        <v>1542</v>
      </c>
    </row>
    <row r="5" spans="1:12">
      <c r="A5" s="55" t="s">
        <v>1543</v>
      </c>
      <c r="B5" s="76" t="s">
        <v>1544</v>
      </c>
      <c r="C5" s="64" t="s">
        <v>1545</v>
      </c>
      <c r="D5" s="64"/>
      <c r="E5" s="55" t="s">
        <v>227</v>
      </c>
      <c r="F5" s="55"/>
      <c r="G5" s="55" t="s">
        <v>20</v>
      </c>
      <c r="H5" s="55"/>
      <c r="I5" s="55"/>
      <c r="J5" s="55" t="s">
        <v>1546</v>
      </c>
      <c r="K5" s="55" t="s">
        <v>1547</v>
      </c>
      <c r="L5" s="41"/>
    </row>
    <row r="6" spans="1:12">
      <c r="A6" s="2" t="s">
        <v>1548</v>
      </c>
      <c r="B6" s="10" t="s">
        <v>1549</v>
      </c>
      <c r="C6" s="41" t="s">
        <v>1550</v>
      </c>
      <c r="D6" s="7"/>
      <c r="E6" s="2" t="s">
        <v>827</v>
      </c>
      <c r="F6" s="2"/>
      <c r="G6" s="2"/>
      <c r="H6" s="55"/>
      <c r="I6" s="2"/>
      <c r="J6" s="2"/>
      <c r="K6" s="12"/>
      <c r="L6" s="2" t="s">
        <v>1551</v>
      </c>
    </row>
    <row r="7" spans="1:12">
      <c r="A7" s="55" t="s">
        <v>1552</v>
      </c>
      <c r="B7" s="76" t="s">
        <v>1553</v>
      </c>
      <c r="C7" s="64" t="s">
        <v>1554</v>
      </c>
      <c r="D7" s="64" t="s">
        <v>1555</v>
      </c>
      <c r="E7" s="55" t="s">
        <v>1556</v>
      </c>
      <c r="F7" s="55" t="s">
        <v>1557</v>
      </c>
      <c r="G7" s="55" t="s">
        <v>1558</v>
      </c>
      <c r="H7" s="55">
        <v>11787</v>
      </c>
      <c r="I7" s="55"/>
      <c r="J7" s="55" t="s">
        <v>1559</v>
      </c>
      <c r="K7" s="55" t="s">
        <v>1560</v>
      </c>
      <c r="L7" s="41" t="s">
        <v>1561</v>
      </c>
    </row>
    <row r="8" spans="1:12">
      <c r="A8" s="55" t="s">
        <v>1562</v>
      </c>
      <c r="B8" s="76" t="s">
        <v>1563</v>
      </c>
      <c r="C8" s="64" t="s">
        <v>1564</v>
      </c>
      <c r="D8" s="64"/>
      <c r="E8" s="55" t="s">
        <v>1565</v>
      </c>
      <c r="F8" s="55" t="s">
        <v>1566</v>
      </c>
      <c r="G8" s="55" t="s">
        <v>1567</v>
      </c>
      <c r="H8" s="55">
        <v>20036</v>
      </c>
      <c r="I8" s="55" t="s">
        <v>1568</v>
      </c>
      <c r="J8" s="55" t="s">
        <v>1569</v>
      </c>
      <c r="K8" s="55" t="s">
        <v>1570</v>
      </c>
      <c r="L8" s="41" t="s">
        <v>1571</v>
      </c>
    </row>
    <row r="9" spans="1:12">
      <c r="A9" s="2" t="s">
        <v>155</v>
      </c>
      <c r="B9" s="10" t="s">
        <v>156</v>
      </c>
      <c r="C9" s="41" t="s">
        <v>157</v>
      </c>
      <c r="D9" s="62" t="s">
        <v>158</v>
      </c>
      <c r="E9" s="2" t="s">
        <v>159</v>
      </c>
      <c r="F9" s="2" t="s">
        <v>160</v>
      </c>
      <c r="G9" s="2" t="s">
        <v>20</v>
      </c>
      <c r="H9" s="55">
        <v>80813</v>
      </c>
      <c r="I9" s="12"/>
      <c r="J9" s="12"/>
      <c r="K9" s="2" t="s">
        <v>161</v>
      </c>
      <c r="L9" s="26" t="s">
        <v>162</v>
      </c>
    </row>
    <row r="10" spans="1:12">
      <c r="A10" s="2" t="s">
        <v>1572</v>
      </c>
      <c r="B10" s="10" t="s">
        <v>1573</v>
      </c>
      <c r="C10" s="41" t="s">
        <v>1574</v>
      </c>
      <c r="D10" s="62"/>
      <c r="E10" s="2" t="s">
        <v>1575</v>
      </c>
      <c r="F10" s="2" t="s">
        <v>71</v>
      </c>
      <c r="G10" s="2" t="s">
        <v>20</v>
      </c>
      <c r="H10" s="55">
        <v>80226</v>
      </c>
      <c r="I10" s="2"/>
      <c r="J10" s="2" t="s">
        <v>1576</v>
      </c>
      <c r="K10" s="2" t="s">
        <v>1577</v>
      </c>
      <c r="L10" s="26" t="s">
        <v>1578</v>
      </c>
    </row>
    <row r="11" spans="1:12">
      <c r="A11" s="55" t="s">
        <v>1579</v>
      </c>
      <c r="B11" s="76" t="s">
        <v>1580</v>
      </c>
      <c r="C11" s="64" t="s">
        <v>1581</v>
      </c>
      <c r="D11" s="64"/>
      <c r="E11" s="55" t="s">
        <v>227</v>
      </c>
      <c r="F11" s="55" t="s">
        <v>242</v>
      </c>
      <c r="G11" s="55" t="s">
        <v>20</v>
      </c>
      <c r="H11" s="55"/>
      <c r="I11" s="55"/>
      <c r="J11" s="55"/>
      <c r="K11" s="55" t="s">
        <v>1582</v>
      </c>
      <c r="L11" s="41" t="s">
        <v>1583</v>
      </c>
    </row>
    <row r="12" spans="1:12">
      <c r="A12" s="55" t="s">
        <v>1584</v>
      </c>
      <c r="B12" s="71" t="s">
        <v>1585</v>
      </c>
      <c r="C12" s="64" t="s">
        <v>1586</v>
      </c>
      <c r="D12" s="64"/>
      <c r="E12" s="55" t="s">
        <v>227</v>
      </c>
      <c r="F12" s="55" t="s">
        <v>172</v>
      </c>
      <c r="G12" s="55" t="s">
        <v>20</v>
      </c>
      <c r="H12" s="55"/>
      <c r="I12" s="55"/>
      <c r="J12" s="1"/>
      <c r="K12" s="55" t="s">
        <v>1582</v>
      </c>
      <c r="L12" s="41" t="s">
        <v>1587</v>
      </c>
    </row>
    <row r="13" spans="1:12">
      <c r="A13" s="55" t="s">
        <v>1588</v>
      </c>
      <c r="B13" s="71" t="s">
        <v>1589</v>
      </c>
      <c r="C13" s="64" t="s">
        <v>1590</v>
      </c>
      <c r="D13" s="64"/>
      <c r="E13" s="55" t="s">
        <v>221</v>
      </c>
      <c r="F13" s="55" t="s">
        <v>19</v>
      </c>
      <c r="G13" s="55" t="s">
        <v>20</v>
      </c>
      <c r="H13" s="55"/>
      <c r="I13" s="55" t="s">
        <v>1591</v>
      </c>
      <c r="J13" s="1" t="s">
        <v>1592</v>
      </c>
      <c r="K13" s="55" t="s">
        <v>1593</v>
      </c>
      <c r="L13" s="41" t="s">
        <v>1594</v>
      </c>
    </row>
    <row r="14" spans="1:12">
      <c r="A14" s="55" t="s">
        <v>1595</v>
      </c>
      <c r="B14" s="76" t="s">
        <v>1596</v>
      </c>
      <c r="C14" s="64" t="s">
        <v>1597</v>
      </c>
      <c r="D14" s="64"/>
      <c r="E14" s="55" t="s">
        <v>1598</v>
      </c>
      <c r="F14" s="55" t="s">
        <v>19</v>
      </c>
      <c r="G14" s="55" t="s">
        <v>20</v>
      </c>
      <c r="H14" s="55">
        <v>80227</v>
      </c>
      <c r="I14" s="55" t="s">
        <v>1599</v>
      </c>
      <c r="J14" s="55" t="s">
        <v>1600</v>
      </c>
      <c r="K14" s="55" t="s">
        <v>1601</v>
      </c>
      <c r="L14" s="41" t="s">
        <v>1602</v>
      </c>
    </row>
    <row r="15" spans="1:12">
      <c r="A15" s="55" t="s">
        <v>1603</v>
      </c>
      <c r="B15" s="76" t="s">
        <v>1604</v>
      </c>
      <c r="C15" s="64" t="s">
        <v>1605</v>
      </c>
      <c r="D15" s="64" t="s">
        <v>1606</v>
      </c>
      <c r="E15" s="55" t="s">
        <v>1607</v>
      </c>
      <c r="F15" s="55" t="s">
        <v>172</v>
      </c>
      <c r="G15" s="55" t="s">
        <v>20</v>
      </c>
      <c r="H15" s="55">
        <v>80045</v>
      </c>
      <c r="I15" s="55" t="s">
        <v>1608</v>
      </c>
      <c r="J15" s="55" t="s">
        <v>1609</v>
      </c>
      <c r="K15" s="55" t="s">
        <v>1610</v>
      </c>
      <c r="L15" s="41" t="s">
        <v>1611</v>
      </c>
    </row>
    <row r="16" spans="1:12">
      <c r="A16" s="2" t="s">
        <v>1036</v>
      </c>
      <c r="B16" s="10" t="s">
        <v>1010</v>
      </c>
      <c r="C16" s="41" t="s">
        <v>1015</v>
      </c>
      <c r="D16" s="7"/>
      <c r="E16" s="2" t="s">
        <v>1037</v>
      </c>
      <c r="F16" s="2" t="s">
        <v>55</v>
      </c>
      <c r="G16" s="2" t="s">
        <v>20</v>
      </c>
      <c r="H16" s="55">
        <v>80104</v>
      </c>
      <c r="I16" s="2"/>
      <c r="J16" s="2" t="s">
        <v>1038</v>
      </c>
      <c r="K16" s="2"/>
      <c r="L16" s="30" t="s">
        <v>1014</v>
      </c>
    </row>
    <row r="17" spans="1:12">
      <c r="A17" s="2" t="s">
        <v>1612</v>
      </c>
      <c r="B17" s="63" t="s">
        <v>1613</v>
      </c>
      <c r="C17" s="62" t="s">
        <v>1614</v>
      </c>
      <c r="D17" s="62"/>
      <c r="E17" s="2" t="s">
        <v>1615</v>
      </c>
      <c r="F17" s="2" t="s">
        <v>242</v>
      </c>
      <c r="G17" s="2" t="s">
        <v>20</v>
      </c>
      <c r="H17" s="55">
        <v>80906</v>
      </c>
      <c r="I17" s="2" t="s">
        <v>1616</v>
      </c>
      <c r="J17" s="67" t="s">
        <v>1617</v>
      </c>
      <c r="K17" s="2" t="s">
        <v>1618</v>
      </c>
      <c r="L17" s="41" t="s">
        <v>1619</v>
      </c>
    </row>
    <row r="18" spans="1:12">
      <c r="A18" s="2" t="s">
        <v>1620</v>
      </c>
      <c r="B18" s="63" t="s">
        <v>1621</v>
      </c>
      <c r="C18" s="62" t="s">
        <v>1622</v>
      </c>
      <c r="D18" s="62" t="s">
        <v>1623</v>
      </c>
      <c r="E18" s="2" t="s">
        <v>1624</v>
      </c>
      <c r="F18" s="2" t="s">
        <v>610</v>
      </c>
      <c r="G18" s="2" t="s">
        <v>20</v>
      </c>
      <c r="H18" s="55">
        <v>80027</v>
      </c>
      <c r="I18" s="2"/>
      <c r="J18" s="2"/>
      <c r="K18" s="2" t="s">
        <v>1625</v>
      </c>
      <c r="L18" s="41" t="s">
        <v>1626</v>
      </c>
    </row>
    <row r="19" spans="1:12">
      <c r="A19" s="2" t="s">
        <v>1627</v>
      </c>
      <c r="B19" s="10" t="s">
        <v>1628</v>
      </c>
      <c r="C19" s="41" t="s">
        <v>1629</v>
      </c>
      <c r="D19" s="7"/>
      <c r="E19" s="2" t="s">
        <v>1630</v>
      </c>
      <c r="F19" s="2" t="s">
        <v>242</v>
      </c>
      <c r="G19" s="2" t="s">
        <v>20</v>
      </c>
      <c r="H19" s="55">
        <v>80906</v>
      </c>
      <c r="I19" s="12"/>
      <c r="J19" s="12"/>
      <c r="K19" s="2" t="s">
        <v>1631</v>
      </c>
      <c r="L19" s="12"/>
    </row>
    <row r="20" spans="1:12">
      <c r="A20" s="2" t="s">
        <v>1632</v>
      </c>
      <c r="B20" s="10" t="s">
        <v>1633</v>
      </c>
      <c r="C20" s="41" t="s">
        <v>1634</v>
      </c>
      <c r="D20" s="7"/>
      <c r="E20" s="2" t="s">
        <v>641</v>
      </c>
      <c r="F20" s="2"/>
      <c r="G20" s="2"/>
      <c r="H20" s="55"/>
      <c r="I20" s="2"/>
      <c r="J20" s="2"/>
      <c r="K20" s="2"/>
      <c r="L20" s="26" t="s">
        <v>1635</v>
      </c>
    </row>
    <row r="21" spans="1:12">
      <c r="A21" s="2" t="s">
        <v>1369</v>
      </c>
      <c r="B21" s="8" t="s">
        <v>1370</v>
      </c>
      <c r="C21" s="62" t="s">
        <v>1371</v>
      </c>
      <c r="D21" s="62" t="s">
        <v>661</v>
      </c>
      <c r="E21" s="2" t="s">
        <v>1372</v>
      </c>
      <c r="F21" s="2" t="s">
        <v>1373</v>
      </c>
      <c r="G21" s="2" t="s">
        <v>20</v>
      </c>
      <c r="H21" s="55">
        <v>81054</v>
      </c>
      <c r="I21" s="2" t="s">
        <v>1374</v>
      </c>
      <c r="J21" s="2" t="s">
        <v>1375</v>
      </c>
      <c r="K21" s="2" t="s">
        <v>1376</v>
      </c>
      <c r="L21" s="2"/>
    </row>
    <row r="22" spans="1:12">
      <c r="A22" s="2" t="s">
        <v>1636</v>
      </c>
      <c r="B22" s="10" t="s">
        <v>1637</v>
      </c>
      <c r="C22" s="41" t="s">
        <v>1638</v>
      </c>
      <c r="D22" s="7"/>
      <c r="E22" s="2" t="s">
        <v>641</v>
      </c>
      <c r="F22" s="2"/>
      <c r="G22" s="2"/>
      <c r="H22" s="55"/>
      <c r="I22" s="2"/>
      <c r="J22" s="2"/>
      <c r="K22" s="2" t="s">
        <v>1639</v>
      </c>
      <c r="L22" s="41" t="s">
        <v>1640</v>
      </c>
    </row>
    <row r="23" spans="1:12">
      <c r="A23" s="2" t="s">
        <v>1641</v>
      </c>
      <c r="B23" s="10" t="s">
        <v>1637</v>
      </c>
      <c r="C23" s="41" t="s">
        <v>1638</v>
      </c>
      <c r="D23" s="62"/>
      <c r="E23" s="2"/>
      <c r="F23" s="2"/>
      <c r="G23" s="2"/>
      <c r="H23" s="55"/>
      <c r="I23" s="2"/>
      <c r="J23" s="2"/>
      <c r="K23" s="2" t="s">
        <v>1642</v>
      </c>
      <c r="L23" s="41" t="s">
        <v>1643</v>
      </c>
    </row>
    <row r="24" spans="1:12">
      <c r="A24" s="2" t="s">
        <v>1644</v>
      </c>
      <c r="B24" s="10" t="s">
        <v>670</v>
      </c>
      <c r="C24" s="41" t="s">
        <v>1645</v>
      </c>
      <c r="D24" s="7" t="s">
        <v>640</v>
      </c>
      <c r="E24" s="2"/>
      <c r="F24" s="2"/>
      <c r="G24" s="2"/>
      <c r="H24" s="55"/>
      <c r="I24" s="2"/>
      <c r="J24" s="12"/>
      <c r="K24" s="2" t="s">
        <v>1646</v>
      </c>
      <c r="L24" s="41" t="s">
        <v>673</v>
      </c>
    </row>
    <row r="25" spans="1:12">
      <c r="A25" s="2" t="s">
        <v>1647</v>
      </c>
      <c r="B25" s="10" t="s">
        <v>1648</v>
      </c>
      <c r="C25" s="41" t="s">
        <v>1649</v>
      </c>
      <c r="D25" s="62"/>
      <c r="E25" s="2" t="s">
        <v>1650</v>
      </c>
      <c r="F25" s="2" t="s">
        <v>55</v>
      </c>
      <c r="G25" s="2" t="s">
        <v>20</v>
      </c>
      <c r="H25" s="55">
        <v>80104</v>
      </c>
      <c r="I25" s="2" t="s">
        <v>1651</v>
      </c>
      <c r="J25" s="2" t="s">
        <v>1652</v>
      </c>
      <c r="K25" s="2" t="s">
        <v>1653</v>
      </c>
      <c r="L25" s="2" t="s">
        <v>1654</v>
      </c>
    </row>
    <row r="26" spans="1:12">
      <c r="A26" s="2" t="s">
        <v>1655</v>
      </c>
      <c r="B26" s="63" t="s">
        <v>1656</v>
      </c>
      <c r="C26" s="62" t="s">
        <v>1657</v>
      </c>
      <c r="D26" s="62"/>
      <c r="E26" s="2" t="s">
        <v>227</v>
      </c>
      <c r="F26" s="2"/>
      <c r="G26" s="2" t="s">
        <v>20</v>
      </c>
      <c r="H26" s="55"/>
      <c r="I26" s="2"/>
      <c r="J26" s="2"/>
      <c r="K26" s="2" t="s">
        <v>1582</v>
      </c>
      <c r="L26" s="41" t="s">
        <v>1658</v>
      </c>
    </row>
    <row r="27" spans="1:12">
      <c r="A27" s="2" t="s">
        <v>1659</v>
      </c>
      <c r="B27" s="63" t="s">
        <v>1660</v>
      </c>
      <c r="C27" s="62" t="s">
        <v>1661</v>
      </c>
      <c r="D27" s="62" t="s">
        <v>1662</v>
      </c>
      <c r="E27" s="62" t="s">
        <v>1663</v>
      </c>
      <c r="F27" s="2" t="s">
        <v>1664</v>
      </c>
      <c r="G27" s="2" t="s">
        <v>20</v>
      </c>
      <c r="H27" s="55">
        <v>80132</v>
      </c>
      <c r="I27" s="2"/>
      <c r="J27" s="2"/>
      <c r="K27" s="2" t="s">
        <v>1665</v>
      </c>
      <c r="L27" s="2"/>
    </row>
    <row r="28" spans="1:12">
      <c r="A28" s="2" t="s">
        <v>1047</v>
      </c>
      <c r="B28" s="10" t="s">
        <v>1048</v>
      </c>
      <c r="C28" s="41" t="s">
        <v>1049</v>
      </c>
      <c r="D28" s="62" t="s">
        <v>1050</v>
      </c>
      <c r="E28" s="2" t="s">
        <v>1051</v>
      </c>
      <c r="F28" s="2" t="s">
        <v>242</v>
      </c>
      <c r="G28" s="2" t="s">
        <v>20</v>
      </c>
      <c r="H28" s="55">
        <v>80903</v>
      </c>
      <c r="I28" s="2" t="s">
        <v>1052</v>
      </c>
      <c r="J28" s="12"/>
      <c r="K28" s="2" t="s">
        <v>1053</v>
      </c>
      <c r="L28" s="26" t="s">
        <v>1054</v>
      </c>
    </row>
    <row r="29" spans="1:12">
      <c r="A29" s="2" t="s">
        <v>1666</v>
      </c>
      <c r="B29" s="63" t="s">
        <v>1667</v>
      </c>
      <c r="C29" s="41" t="s">
        <v>1668</v>
      </c>
      <c r="D29" s="62"/>
      <c r="E29" s="2" t="s">
        <v>1669</v>
      </c>
      <c r="F29" s="2" t="s">
        <v>242</v>
      </c>
      <c r="G29" s="2" t="s">
        <v>20</v>
      </c>
      <c r="H29" s="55">
        <v>80909</v>
      </c>
      <c r="I29" s="2"/>
      <c r="J29" s="2"/>
      <c r="K29" s="2" t="s">
        <v>1670</v>
      </c>
      <c r="L29" s="2"/>
    </row>
    <row r="30" spans="1:12">
      <c r="A30" s="2" t="s">
        <v>1671</v>
      </c>
      <c r="B30" s="10" t="s">
        <v>1672</v>
      </c>
      <c r="C30" s="41" t="s">
        <v>1673</v>
      </c>
      <c r="D30" s="62"/>
      <c r="E30" s="2" t="s">
        <v>641</v>
      </c>
      <c r="F30" s="2"/>
      <c r="G30" s="2"/>
      <c r="H30" s="55"/>
      <c r="I30" s="2"/>
      <c r="J30" s="2" t="s">
        <v>1674</v>
      </c>
      <c r="K30" s="2" t="s">
        <v>1675</v>
      </c>
      <c r="L30" s="26" t="s">
        <v>1676</v>
      </c>
    </row>
    <row r="31" spans="1:12">
      <c r="A31" s="2" t="s">
        <v>1677</v>
      </c>
      <c r="B31" s="10" t="s">
        <v>1678</v>
      </c>
      <c r="C31" s="41" t="s">
        <v>1679</v>
      </c>
      <c r="D31" s="7"/>
      <c r="E31" s="2" t="s">
        <v>1680</v>
      </c>
      <c r="F31" s="2" t="s">
        <v>19</v>
      </c>
      <c r="G31" s="2" t="s">
        <v>20</v>
      </c>
      <c r="H31" s="55">
        <v>80201</v>
      </c>
      <c r="I31" s="2"/>
      <c r="J31" s="2"/>
      <c r="K31" s="2"/>
      <c r="L31" s="41" t="s">
        <v>1681</v>
      </c>
    </row>
    <row r="32" spans="1:12">
      <c r="A32" s="2" t="s">
        <v>1682</v>
      </c>
      <c r="B32" s="10" t="s">
        <v>1683</v>
      </c>
      <c r="C32" s="41" t="s">
        <v>1684</v>
      </c>
      <c r="D32" s="62"/>
      <c r="E32" s="2" t="s">
        <v>1685</v>
      </c>
      <c r="F32" s="2" t="s">
        <v>1202</v>
      </c>
      <c r="G32" s="2" t="s">
        <v>20</v>
      </c>
      <c r="H32" s="55">
        <v>80134</v>
      </c>
      <c r="I32" s="2"/>
      <c r="J32" s="2"/>
      <c r="K32" s="2" t="s">
        <v>1686</v>
      </c>
      <c r="L32" s="2"/>
    </row>
    <row r="33" spans="1:12">
      <c r="A33" s="2" t="s">
        <v>1687</v>
      </c>
      <c r="B33" s="8" t="s">
        <v>1688</v>
      </c>
      <c r="C33" s="62" t="s">
        <v>1689</v>
      </c>
      <c r="D33" s="62"/>
      <c r="E33" s="2" t="s">
        <v>1690</v>
      </c>
      <c r="F33" s="2" t="s">
        <v>19</v>
      </c>
      <c r="G33" s="2" t="s">
        <v>20</v>
      </c>
      <c r="H33" s="55">
        <v>80204</v>
      </c>
      <c r="I33" s="2"/>
      <c r="J33" s="2"/>
      <c r="K33" s="2" t="s">
        <v>1691</v>
      </c>
      <c r="L33" s="41" t="s">
        <v>1692</v>
      </c>
    </row>
    <row r="34" spans="1:12">
      <c r="A34" s="2" t="s">
        <v>1061</v>
      </c>
      <c r="B34" s="8" t="s">
        <v>1062</v>
      </c>
      <c r="C34" s="62" t="s">
        <v>1063</v>
      </c>
      <c r="D34" s="62"/>
      <c r="E34" s="2" t="s">
        <v>1064</v>
      </c>
      <c r="F34" s="2" t="s">
        <v>19</v>
      </c>
      <c r="G34" s="2" t="s">
        <v>20</v>
      </c>
      <c r="H34" s="55">
        <v>80205</v>
      </c>
      <c r="I34" s="2"/>
      <c r="J34" s="2"/>
      <c r="K34" s="2" t="s">
        <v>1065</v>
      </c>
      <c r="L34" s="41" t="s">
        <v>1066</v>
      </c>
    </row>
    <row r="35" spans="1:12">
      <c r="A35" s="2" t="s">
        <v>1067</v>
      </c>
      <c r="B35" s="8" t="s">
        <v>1062</v>
      </c>
      <c r="C35" s="62" t="s">
        <v>1068</v>
      </c>
      <c r="D35" s="62"/>
      <c r="E35" s="2" t="s">
        <v>1069</v>
      </c>
      <c r="F35" s="2" t="s">
        <v>1070</v>
      </c>
      <c r="G35" s="2" t="s">
        <v>20</v>
      </c>
      <c r="H35" s="55">
        <v>80549</v>
      </c>
      <c r="I35" s="2"/>
      <c r="J35" s="2"/>
      <c r="K35" s="2" t="s">
        <v>1071</v>
      </c>
      <c r="L35" s="41" t="s">
        <v>1072</v>
      </c>
    </row>
    <row r="36" spans="1:12">
      <c r="A36" s="2" t="s">
        <v>1073</v>
      </c>
      <c r="B36" s="8" t="s">
        <v>1062</v>
      </c>
      <c r="C36" s="62" t="s">
        <v>1074</v>
      </c>
      <c r="D36" s="62"/>
      <c r="E36" s="2" t="s">
        <v>1075</v>
      </c>
      <c r="F36" s="2" t="s">
        <v>19</v>
      </c>
      <c r="G36" s="2" t="s">
        <v>20</v>
      </c>
      <c r="H36" s="55">
        <v>80205</v>
      </c>
      <c r="I36" s="2"/>
      <c r="J36" s="2"/>
      <c r="K36" s="2" t="s">
        <v>1076</v>
      </c>
      <c r="L36" s="2"/>
    </row>
    <row r="37" spans="1:12">
      <c r="A37" s="2" t="s">
        <v>1077</v>
      </c>
      <c r="B37" s="8" t="s">
        <v>1062</v>
      </c>
      <c r="C37" s="62" t="s">
        <v>1078</v>
      </c>
      <c r="D37" s="62"/>
      <c r="E37" s="2" t="s">
        <v>1079</v>
      </c>
      <c r="F37" s="2" t="s">
        <v>19</v>
      </c>
      <c r="G37" s="2" t="s">
        <v>20</v>
      </c>
      <c r="H37" s="55">
        <v>80216</v>
      </c>
      <c r="I37" s="2"/>
      <c r="J37" s="2"/>
      <c r="K37" s="2" t="s">
        <v>1080</v>
      </c>
      <c r="L37" s="41" t="s">
        <v>1081</v>
      </c>
    </row>
    <row r="38" spans="1:12">
      <c r="A38" s="2" t="s">
        <v>1082</v>
      </c>
      <c r="B38" s="8" t="s">
        <v>1062</v>
      </c>
      <c r="C38" s="62" t="s">
        <v>1078</v>
      </c>
      <c r="D38" s="62"/>
      <c r="E38" s="2" t="s">
        <v>1079</v>
      </c>
      <c r="F38" s="2" t="s">
        <v>19</v>
      </c>
      <c r="G38" s="2" t="s">
        <v>20</v>
      </c>
      <c r="H38" s="55">
        <v>80216</v>
      </c>
      <c r="I38" s="2"/>
      <c r="J38" s="2"/>
      <c r="K38" s="2" t="s">
        <v>1083</v>
      </c>
      <c r="L38" s="41" t="s">
        <v>1084</v>
      </c>
    </row>
    <row r="39" spans="1:12">
      <c r="A39" s="2" t="s">
        <v>1693</v>
      </c>
      <c r="B39" s="8" t="s">
        <v>1694</v>
      </c>
      <c r="C39" s="62" t="s">
        <v>1695</v>
      </c>
      <c r="D39" s="7"/>
      <c r="E39" s="2" t="s">
        <v>1696</v>
      </c>
      <c r="F39" s="2" t="s">
        <v>46</v>
      </c>
      <c r="G39" s="2" t="s">
        <v>20</v>
      </c>
      <c r="H39" s="55">
        <v>80112</v>
      </c>
      <c r="I39" s="2"/>
      <c r="J39" s="2" t="s">
        <v>1697</v>
      </c>
      <c r="K39" s="2" t="s">
        <v>1698</v>
      </c>
      <c r="L39" s="41" t="s">
        <v>1699</v>
      </c>
    </row>
    <row r="40" spans="1:12">
      <c r="A40" s="2" t="s">
        <v>1700</v>
      </c>
      <c r="B40" s="8" t="s">
        <v>1701</v>
      </c>
      <c r="C40" s="62" t="s">
        <v>1702</v>
      </c>
      <c r="D40" s="62"/>
      <c r="E40" s="2" t="s">
        <v>1703</v>
      </c>
      <c r="F40" s="2" t="s">
        <v>242</v>
      </c>
      <c r="G40" s="2" t="s">
        <v>20</v>
      </c>
      <c r="H40" s="55">
        <v>80909</v>
      </c>
      <c r="I40" s="2"/>
      <c r="J40" s="2"/>
      <c r="K40" s="2" t="s">
        <v>1704</v>
      </c>
      <c r="L40" s="41" t="s">
        <v>1705</v>
      </c>
    </row>
    <row r="41" spans="1:12">
      <c r="A41" s="2" t="s">
        <v>1706</v>
      </c>
      <c r="B41" s="8" t="s">
        <v>1707</v>
      </c>
      <c r="C41" s="62" t="s">
        <v>1708</v>
      </c>
      <c r="D41" s="62" t="s">
        <v>1709</v>
      </c>
      <c r="E41" s="2" t="s">
        <v>1710</v>
      </c>
      <c r="F41" s="2" t="s">
        <v>445</v>
      </c>
      <c r="G41" s="2" t="s">
        <v>20</v>
      </c>
      <c r="H41" s="55">
        <v>80021</v>
      </c>
      <c r="I41" s="2" t="s">
        <v>1711</v>
      </c>
      <c r="J41" s="2" t="s">
        <v>1712</v>
      </c>
      <c r="K41" s="2" t="s">
        <v>1713</v>
      </c>
      <c r="L41" s="42" t="s">
        <v>1714</v>
      </c>
    </row>
    <row r="42" spans="1:12">
      <c r="A42" s="2" t="s">
        <v>1715</v>
      </c>
      <c r="B42" s="10" t="s">
        <v>1716</v>
      </c>
      <c r="C42" s="41" t="s">
        <v>1717</v>
      </c>
      <c r="D42" s="7"/>
      <c r="E42" s="2" t="s">
        <v>1718</v>
      </c>
      <c r="F42" s="2" t="s">
        <v>1566</v>
      </c>
      <c r="G42" s="2" t="s">
        <v>1567</v>
      </c>
      <c r="H42" s="55">
        <v>20005</v>
      </c>
      <c r="I42" s="2"/>
      <c r="J42" s="2"/>
      <c r="K42" s="2" t="s">
        <v>1719</v>
      </c>
      <c r="L42" s="41" t="s">
        <v>1720</v>
      </c>
    </row>
    <row r="43" spans="1:12">
      <c r="A43" s="2" t="s">
        <v>1721</v>
      </c>
      <c r="B43" s="10" t="s">
        <v>1722</v>
      </c>
      <c r="C43" s="41" t="s">
        <v>1723</v>
      </c>
      <c r="D43" s="62"/>
      <c r="E43" s="2" t="s">
        <v>1724</v>
      </c>
      <c r="F43" s="2" t="s">
        <v>172</v>
      </c>
      <c r="G43" s="2" t="s">
        <v>20</v>
      </c>
      <c r="H43" s="55">
        <v>80011</v>
      </c>
      <c r="I43" s="2"/>
      <c r="J43" s="2" t="s">
        <v>1725</v>
      </c>
      <c r="K43" s="2" t="s">
        <v>1726</v>
      </c>
      <c r="L43" s="2"/>
    </row>
    <row r="44" spans="1:12">
      <c r="A44" s="2" t="s">
        <v>1727</v>
      </c>
      <c r="B44" s="63" t="s">
        <v>1728</v>
      </c>
      <c r="C44" s="62" t="s">
        <v>1729</v>
      </c>
      <c r="D44" s="62"/>
      <c r="E44" s="2" t="s">
        <v>1730</v>
      </c>
      <c r="F44" s="2" t="s">
        <v>1731</v>
      </c>
      <c r="G44" s="2" t="s">
        <v>20</v>
      </c>
      <c r="H44" s="55">
        <v>80107</v>
      </c>
      <c r="I44" s="2"/>
      <c r="J44" s="2" t="s">
        <v>1732</v>
      </c>
      <c r="K44" s="2" t="s">
        <v>1733</v>
      </c>
      <c r="L44" s="41" t="s">
        <v>1734</v>
      </c>
    </row>
    <row r="45" spans="1:12">
      <c r="A45" s="2" t="s">
        <v>1735</v>
      </c>
      <c r="B45" s="63" t="s">
        <v>1736</v>
      </c>
      <c r="C45" s="62" t="s">
        <v>1737</v>
      </c>
      <c r="D45" s="62" t="s">
        <v>1738</v>
      </c>
      <c r="E45" s="2" t="s">
        <v>1739</v>
      </c>
      <c r="F45" s="2" t="s">
        <v>242</v>
      </c>
      <c r="G45" s="2" t="s">
        <v>20</v>
      </c>
      <c r="H45" s="55">
        <v>80906</v>
      </c>
      <c r="I45" s="2" t="s">
        <v>1740</v>
      </c>
      <c r="J45" s="2" t="s">
        <v>1741</v>
      </c>
      <c r="K45" s="2" t="s">
        <v>1742</v>
      </c>
      <c r="L45" s="2"/>
    </row>
    <row r="46" spans="1:12">
      <c r="A46" s="2" t="s">
        <v>1743</v>
      </c>
      <c r="B46" s="10" t="s">
        <v>1744</v>
      </c>
      <c r="C46" s="41" t="s">
        <v>1745</v>
      </c>
      <c r="D46" s="62"/>
      <c r="E46" s="2" t="s">
        <v>1746</v>
      </c>
      <c r="F46" s="2" t="s">
        <v>242</v>
      </c>
      <c r="G46" s="2" t="s">
        <v>20</v>
      </c>
      <c r="H46" s="55">
        <v>80901</v>
      </c>
      <c r="I46" s="2"/>
      <c r="J46" s="2" t="s">
        <v>1747</v>
      </c>
      <c r="K46" s="2" t="s">
        <v>1748</v>
      </c>
      <c r="L46" s="2" t="s">
        <v>1749</v>
      </c>
    </row>
    <row r="47" spans="1:12">
      <c r="A47" s="2" t="s">
        <v>1750</v>
      </c>
      <c r="B47" s="63" t="s">
        <v>1751</v>
      </c>
      <c r="C47" s="62" t="s">
        <v>1752</v>
      </c>
      <c r="D47" s="62" t="s">
        <v>1753</v>
      </c>
      <c r="E47" s="2" t="s">
        <v>1754</v>
      </c>
      <c r="F47" s="2" t="s">
        <v>46</v>
      </c>
      <c r="G47" s="2" t="s">
        <v>20</v>
      </c>
      <c r="H47" s="55">
        <v>80112</v>
      </c>
      <c r="I47" s="2"/>
      <c r="J47" s="2" t="s">
        <v>1755</v>
      </c>
      <c r="K47" s="2" t="s">
        <v>1560</v>
      </c>
      <c r="L47" s="2"/>
    </row>
    <row r="48" spans="1:12">
      <c r="A48" s="2" t="s">
        <v>1756</v>
      </c>
      <c r="B48" s="10" t="s">
        <v>1757</v>
      </c>
      <c r="C48" s="41" t="s">
        <v>1758</v>
      </c>
      <c r="D48" s="62"/>
      <c r="E48" s="2" t="s">
        <v>1759</v>
      </c>
      <c r="F48" s="2" t="s">
        <v>242</v>
      </c>
      <c r="G48" s="2" t="s">
        <v>20</v>
      </c>
      <c r="H48" s="55">
        <v>80906</v>
      </c>
      <c r="I48" s="2" t="s">
        <v>1760</v>
      </c>
      <c r="J48" s="2"/>
      <c r="K48" s="2" t="s">
        <v>1761</v>
      </c>
      <c r="L48" s="2" t="s">
        <v>1762</v>
      </c>
    </row>
    <row r="49" spans="1:12">
      <c r="A49" s="2" t="s">
        <v>1763</v>
      </c>
      <c r="B49" s="63" t="s">
        <v>1764</v>
      </c>
      <c r="C49" s="62" t="s">
        <v>1765</v>
      </c>
      <c r="D49" s="62"/>
      <c r="E49" s="2" t="s">
        <v>1766</v>
      </c>
      <c r="F49" s="2" t="s">
        <v>1767</v>
      </c>
      <c r="G49" s="2" t="s">
        <v>1768</v>
      </c>
      <c r="H49" s="55">
        <v>20824</v>
      </c>
      <c r="I49" s="2" t="s">
        <v>1769</v>
      </c>
      <c r="J49" s="2" t="s">
        <v>1770</v>
      </c>
      <c r="K49" s="2" t="s">
        <v>1771</v>
      </c>
      <c r="L49" s="2"/>
    </row>
    <row r="50" spans="1:12">
      <c r="A50" s="2" t="s">
        <v>237</v>
      </c>
      <c r="B50" s="10" t="s">
        <v>238</v>
      </c>
      <c r="C50" s="41" t="s">
        <v>239</v>
      </c>
      <c r="D50" s="62" t="s">
        <v>240</v>
      </c>
      <c r="E50" s="2" t="s">
        <v>241</v>
      </c>
      <c r="F50" s="2" t="s">
        <v>242</v>
      </c>
      <c r="G50" s="2" t="s">
        <v>20</v>
      </c>
      <c r="H50" s="55">
        <v>80909</v>
      </c>
      <c r="I50" s="2"/>
      <c r="J50" s="2"/>
      <c r="K50" s="2" t="s">
        <v>243</v>
      </c>
      <c r="L50" s="26" t="s">
        <v>244</v>
      </c>
    </row>
    <row r="51" spans="1:12">
      <c r="A51" s="2" t="s">
        <v>1772</v>
      </c>
      <c r="B51" s="10" t="s">
        <v>1773</v>
      </c>
      <c r="C51" s="41" t="s">
        <v>1774</v>
      </c>
      <c r="D51" s="62"/>
      <c r="E51" s="2" t="s">
        <v>1775</v>
      </c>
      <c r="F51" s="2" t="s">
        <v>242</v>
      </c>
      <c r="G51" s="2" t="s">
        <v>20</v>
      </c>
      <c r="H51" s="55">
        <v>80909</v>
      </c>
      <c r="I51" s="2"/>
      <c r="J51" s="2"/>
      <c r="K51" s="2" t="s">
        <v>1776</v>
      </c>
      <c r="L51" s="26" t="s">
        <v>1777</v>
      </c>
    </row>
    <row r="52" spans="1:12">
      <c r="A52" s="2" t="s">
        <v>1778</v>
      </c>
      <c r="B52" s="63" t="s">
        <v>1779</v>
      </c>
      <c r="C52" s="62" t="s">
        <v>1780</v>
      </c>
      <c r="D52" s="62"/>
      <c r="E52" s="2"/>
      <c r="F52" s="2"/>
      <c r="G52" s="2" t="s">
        <v>20</v>
      </c>
      <c r="H52" s="55"/>
      <c r="I52" s="2" t="s">
        <v>1781</v>
      </c>
      <c r="J52" s="2" t="s">
        <v>1782</v>
      </c>
      <c r="K52" s="2" t="s">
        <v>1733</v>
      </c>
      <c r="L52" s="41"/>
    </row>
    <row r="53" spans="1:12">
      <c r="A53" s="2" t="s">
        <v>1783</v>
      </c>
      <c r="B53" s="63" t="s">
        <v>1784</v>
      </c>
      <c r="C53" s="7"/>
      <c r="D53" s="7"/>
      <c r="E53" s="2" t="s">
        <v>227</v>
      </c>
      <c r="F53" s="2"/>
      <c r="G53" s="2" t="s">
        <v>20</v>
      </c>
      <c r="H53" s="55"/>
      <c r="I53" s="2" t="s">
        <v>1785</v>
      </c>
      <c r="J53" s="2" t="s">
        <v>1786</v>
      </c>
      <c r="K53" s="2" t="s">
        <v>1742</v>
      </c>
      <c r="L53" s="41" t="s">
        <v>1787</v>
      </c>
    </row>
    <row r="54" spans="1:12">
      <c r="A54" s="2" t="s">
        <v>1788</v>
      </c>
      <c r="B54" s="63" t="s">
        <v>1789</v>
      </c>
      <c r="C54" s="62" t="s">
        <v>1790</v>
      </c>
      <c r="D54" s="7"/>
      <c r="E54" s="2" t="s">
        <v>227</v>
      </c>
      <c r="F54" s="2"/>
      <c r="G54" s="2" t="s">
        <v>20</v>
      </c>
      <c r="H54" s="55"/>
      <c r="I54" s="2" t="s">
        <v>1791</v>
      </c>
      <c r="J54" s="2" t="s">
        <v>1792</v>
      </c>
      <c r="K54" s="2" t="s">
        <v>1793</v>
      </c>
      <c r="L54" s="41" t="s">
        <v>1794</v>
      </c>
    </row>
    <row r="55" spans="1:12">
      <c r="A55" s="2" t="s">
        <v>1795</v>
      </c>
      <c r="B55" s="10" t="s">
        <v>1796</v>
      </c>
      <c r="C55" s="41" t="s">
        <v>1797</v>
      </c>
      <c r="D55" s="62"/>
      <c r="E55" s="2" t="s">
        <v>1798</v>
      </c>
      <c r="F55" s="2" t="s">
        <v>298</v>
      </c>
      <c r="G55" s="2" t="s">
        <v>20</v>
      </c>
      <c r="H55" s="55">
        <v>81001</v>
      </c>
      <c r="I55" s="2"/>
      <c r="J55" s="2" t="s">
        <v>1799</v>
      </c>
      <c r="K55" s="2" t="s">
        <v>1800</v>
      </c>
      <c r="L55" s="2"/>
    </row>
    <row r="56" spans="1:12">
      <c r="A56" s="2" t="s">
        <v>1801</v>
      </c>
      <c r="B56" s="10" t="s">
        <v>1802</v>
      </c>
      <c r="C56" s="41" t="s">
        <v>1803</v>
      </c>
      <c r="D56" s="62"/>
      <c r="E56" s="2" t="s">
        <v>1804</v>
      </c>
      <c r="F56" s="2" t="s">
        <v>242</v>
      </c>
      <c r="G56" s="2" t="s">
        <v>20</v>
      </c>
      <c r="H56" s="55">
        <v>80903</v>
      </c>
      <c r="I56" s="2"/>
      <c r="J56" s="2"/>
      <c r="K56" s="2" t="s">
        <v>1805</v>
      </c>
      <c r="L56" s="43" t="s">
        <v>1806</v>
      </c>
    </row>
    <row r="57" spans="1:12">
      <c r="A57" s="2" t="s">
        <v>1807</v>
      </c>
      <c r="B57" s="13"/>
      <c r="C57" s="41" t="s">
        <v>1808</v>
      </c>
      <c r="D57" s="62"/>
      <c r="E57" s="2" t="s">
        <v>1809</v>
      </c>
      <c r="F57" s="2" t="s">
        <v>242</v>
      </c>
      <c r="G57" s="2" t="s">
        <v>20</v>
      </c>
      <c r="H57" s="55">
        <v>80906</v>
      </c>
      <c r="I57" s="2"/>
      <c r="J57" s="2"/>
      <c r="K57" s="2" t="s">
        <v>1810</v>
      </c>
      <c r="L57" s="2"/>
    </row>
    <row r="58" spans="1:12">
      <c r="A58" s="2" t="s">
        <v>1811</v>
      </c>
      <c r="B58" s="63" t="s">
        <v>1812</v>
      </c>
      <c r="C58" s="7" t="s">
        <v>1813</v>
      </c>
      <c r="D58" s="7"/>
      <c r="E58" s="2" t="s">
        <v>227</v>
      </c>
      <c r="F58" s="2"/>
      <c r="G58" s="2" t="s">
        <v>20</v>
      </c>
      <c r="H58" s="55"/>
      <c r="I58" s="2" t="s">
        <v>1814</v>
      </c>
      <c r="J58" s="2" t="s">
        <v>1813</v>
      </c>
      <c r="K58" s="2" t="s">
        <v>1815</v>
      </c>
      <c r="L58" s="41" t="s">
        <v>1816</v>
      </c>
    </row>
    <row r="59" spans="1:12">
      <c r="A59" s="2" t="s">
        <v>1817</v>
      </c>
      <c r="B59" s="63" t="s">
        <v>1818</v>
      </c>
      <c r="C59" s="7" t="s">
        <v>1819</v>
      </c>
      <c r="D59" s="7" t="s">
        <v>1820</v>
      </c>
      <c r="E59" s="2" t="s">
        <v>1821</v>
      </c>
      <c r="F59" s="2" t="s">
        <v>19</v>
      </c>
      <c r="G59" s="2" t="s">
        <v>20</v>
      </c>
      <c r="H59" s="55">
        <v>80014</v>
      </c>
      <c r="I59" s="2" t="s">
        <v>1822</v>
      </c>
      <c r="J59" s="2" t="s">
        <v>1823</v>
      </c>
      <c r="K59" s="2" t="s">
        <v>1824</v>
      </c>
      <c r="L59" s="41" t="s">
        <v>1825</v>
      </c>
    </row>
    <row r="60" spans="1:12">
      <c r="A60" s="2" t="s">
        <v>1826</v>
      </c>
      <c r="B60" s="63" t="s">
        <v>1827</v>
      </c>
      <c r="C60" s="62" t="s">
        <v>1828</v>
      </c>
      <c r="D60" s="62"/>
      <c r="E60" s="2" t="s">
        <v>1829</v>
      </c>
      <c r="F60" s="2" t="s">
        <v>172</v>
      </c>
      <c r="G60" s="2" t="s">
        <v>20</v>
      </c>
      <c r="H60" s="55">
        <v>80045</v>
      </c>
      <c r="I60" s="2" t="s">
        <v>1830</v>
      </c>
      <c r="J60" s="2" t="s">
        <v>1831</v>
      </c>
      <c r="K60" s="2" t="s">
        <v>1832</v>
      </c>
      <c r="L60" s="41" t="s">
        <v>1833</v>
      </c>
    </row>
    <row r="61" spans="1:12">
      <c r="A61" s="2" t="s">
        <v>1138</v>
      </c>
      <c r="B61" s="10" t="s">
        <v>238</v>
      </c>
      <c r="C61" s="41" t="s">
        <v>239</v>
      </c>
      <c r="D61" s="62" t="s">
        <v>240</v>
      </c>
      <c r="E61" s="2" t="s">
        <v>241</v>
      </c>
      <c r="F61" s="2" t="s">
        <v>242</v>
      </c>
      <c r="G61" s="2" t="s">
        <v>20</v>
      </c>
      <c r="H61" s="55">
        <v>80909</v>
      </c>
      <c r="I61" s="12"/>
      <c r="J61" s="12"/>
      <c r="K61" s="12"/>
      <c r="L61" s="41" t="s">
        <v>1139</v>
      </c>
    </row>
    <row r="62" spans="1:12">
      <c r="A62" s="2" t="s">
        <v>1834</v>
      </c>
      <c r="B62" s="8" t="s">
        <v>1835</v>
      </c>
      <c r="C62" s="62" t="s">
        <v>1836</v>
      </c>
      <c r="D62" s="62"/>
      <c r="E62" s="2" t="s">
        <v>227</v>
      </c>
      <c r="F62" s="2"/>
      <c r="G62" s="2" t="s">
        <v>20</v>
      </c>
      <c r="H62" s="55"/>
      <c r="I62" s="2" t="s">
        <v>1837</v>
      </c>
      <c r="J62" s="2" t="s">
        <v>1838</v>
      </c>
      <c r="K62" s="2" t="s">
        <v>1582</v>
      </c>
      <c r="L62" s="41" t="s">
        <v>1839</v>
      </c>
    </row>
    <row r="63" spans="1:12">
      <c r="A63" s="2" t="s">
        <v>1840</v>
      </c>
      <c r="B63" s="10" t="s">
        <v>1841</v>
      </c>
      <c r="C63" s="41" t="s">
        <v>1842</v>
      </c>
      <c r="D63" s="62" t="s">
        <v>1843</v>
      </c>
      <c r="E63" s="2" t="s">
        <v>1844</v>
      </c>
      <c r="F63" s="2" t="s">
        <v>242</v>
      </c>
      <c r="G63" s="2" t="s">
        <v>20</v>
      </c>
      <c r="H63" s="55">
        <v>80906</v>
      </c>
      <c r="I63" s="2" t="s">
        <v>1845</v>
      </c>
      <c r="J63" s="26" t="s">
        <v>1846</v>
      </c>
      <c r="K63" s="2" t="s">
        <v>1847</v>
      </c>
      <c r="L63" s="2"/>
    </row>
    <row r="64" spans="1:12">
      <c r="A64" s="2" t="s">
        <v>1848</v>
      </c>
      <c r="B64" s="10" t="s">
        <v>1849</v>
      </c>
      <c r="C64" s="41" t="s">
        <v>1850</v>
      </c>
      <c r="D64" s="7"/>
      <c r="E64" s="2"/>
      <c r="F64" s="2"/>
      <c r="G64" s="2"/>
      <c r="H64" s="55"/>
      <c r="I64" s="2" t="s">
        <v>1851</v>
      </c>
      <c r="J64" s="2" t="s">
        <v>1852</v>
      </c>
      <c r="K64" s="2" t="s">
        <v>1853</v>
      </c>
      <c r="L64" s="26" t="s">
        <v>1854</v>
      </c>
    </row>
    <row r="65" spans="1:12">
      <c r="A65" s="2" t="s">
        <v>1855</v>
      </c>
      <c r="B65" s="63" t="s">
        <v>1856</v>
      </c>
      <c r="C65" s="62" t="s">
        <v>1857</v>
      </c>
      <c r="D65" s="62"/>
      <c r="E65" s="2" t="s">
        <v>1858</v>
      </c>
      <c r="F65" s="2" t="s">
        <v>1859</v>
      </c>
      <c r="G65" s="2" t="s">
        <v>1860</v>
      </c>
      <c r="H65" s="55">
        <v>40160</v>
      </c>
      <c r="I65" s="2" t="s">
        <v>1861</v>
      </c>
      <c r="J65" s="2" t="s">
        <v>1862</v>
      </c>
      <c r="K65" s="2" t="s">
        <v>1863</v>
      </c>
      <c r="L65" s="41" t="s">
        <v>1864</v>
      </c>
    </row>
    <row r="66" spans="1:12">
      <c r="A66" s="2" t="s">
        <v>1865</v>
      </c>
      <c r="B66" s="63" t="s">
        <v>1866</v>
      </c>
      <c r="C66" s="62" t="s">
        <v>1867</v>
      </c>
      <c r="D66" s="62" t="s">
        <v>1868</v>
      </c>
      <c r="E66" s="2" t="s">
        <v>1869</v>
      </c>
      <c r="F66" s="2" t="s">
        <v>1870</v>
      </c>
      <c r="G66" s="2" t="s">
        <v>20</v>
      </c>
      <c r="H66" s="55">
        <v>80045</v>
      </c>
      <c r="I66" s="2" t="s">
        <v>1871</v>
      </c>
      <c r="J66" s="2" t="s">
        <v>1872</v>
      </c>
      <c r="K66" s="2" t="s">
        <v>1873</v>
      </c>
      <c r="L66" s="41" t="s">
        <v>1874</v>
      </c>
    </row>
    <row r="67" spans="1:12">
      <c r="A67" s="2" t="s">
        <v>1875</v>
      </c>
      <c r="B67" s="63" t="s">
        <v>1876</v>
      </c>
      <c r="C67" s="62" t="s">
        <v>1877</v>
      </c>
      <c r="D67" s="62"/>
      <c r="E67" s="2" t="s">
        <v>227</v>
      </c>
      <c r="F67" s="2" t="s">
        <v>19</v>
      </c>
      <c r="G67" s="2" t="s">
        <v>20</v>
      </c>
      <c r="H67" s="55"/>
      <c r="I67" s="2"/>
      <c r="J67" s="2"/>
      <c r="K67" s="2" t="s">
        <v>1582</v>
      </c>
      <c r="L67" s="41" t="s">
        <v>1878</v>
      </c>
    </row>
    <row r="68" spans="1:12">
      <c r="A68" s="2" t="s">
        <v>1879</v>
      </c>
      <c r="B68" s="8" t="s">
        <v>1880</v>
      </c>
      <c r="C68" s="62" t="s">
        <v>1881</v>
      </c>
      <c r="D68" s="62"/>
      <c r="E68" s="2" t="s">
        <v>227</v>
      </c>
      <c r="F68" s="2" t="s">
        <v>105</v>
      </c>
      <c r="G68" s="2" t="s">
        <v>20</v>
      </c>
      <c r="H68" s="55"/>
      <c r="I68" s="2"/>
      <c r="J68" s="2"/>
      <c r="K68" s="2" t="s">
        <v>1582</v>
      </c>
      <c r="L68" s="41" t="s">
        <v>1882</v>
      </c>
    </row>
    <row r="69" spans="1:12">
      <c r="A69" s="2" t="s">
        <v>268</v>
      </c>
      <c r="B69" s="63" t="s">
        <v>269</v>
      </c>
      <c r="C69" s="62" t="s">
        <v>270</v>
      </c>
      <c r="D69" s="62"/>
      <c r="E69" s="2" t="s">
        <v>271</v>
      </c>
      <c r="F69" s="2" t="s">
        <v>272</v>
      </c>
      <c r="G69" s="2" t="s">
        <v>273</v>
      </c>
      <c r="H69" s="55">
        <v>92590</v>
      </c>
      <c r="I69" s="2"/>
      <c r="J69" s="2" t="s">
        <v>274</v>
      </c>
      <c r="K69" s="2" t="s">
        <v>275</v>
      </c>
      <c r="L69" s="41" t="s">
        <v>276</v>
      </c>
    </row>
    <row r="70" spans="1:12">
      <c r="A70" s="2" t="s">
        <v>1883</v>
      </c>
      <c r="B70" s="13"/>
      <c r="C70" s="41" t="s">
        <v>1884</v>
      </c>
      <c r="D70" s="62"/>
      <c r="E70" s="2" t="s">
        <v>1885</v>
      </c>
      <c r="F70" s="2" t="s">
        <v>1886</v>
      </c>
      <c r="G70" s="2" t="s">
        <v>20</v>
      </c>
      <c r="H70" s="55">
        <v>80132</v>
      </c>
      <c r="I70" s="2"/>
      <c r="J70" s="2"/>
      <c r="K70" s="2" t="s">
        <v>1887</v>
      </c>
      <c r="L70" s="41" t="s">
        <v>1888</v>
      </c>
    </row>
    <row r="71" spans="1:12">
      <c r="A71" s="2" t="s">
        <v>1889</v>
      </c>
      <c r="B71" s="63" t="s">
        <v>1890</v>
      </c>
      <c r="C71" s="62" t="s">
        <v>1891</v>
      </c>
      <c r="D71" s="62"/>
      <c r="E71" s="2" t="s">
        <v>1892</v>
      </c>
      <c r="F71" s="2" t="s">
        <v>19</v>
      </c>
      <c r="G71" s="2" t="s">
        <v>20</v>
      </c>
      <c r="H71" s="55">
        <v>80210</v>
      </c>
      <c r="I71" s="2" t="s">
        <v>1893</v>
      </c>
      <c r="J71" s="2" t="s">
        <v>1894</v>
      </c>
      <c r="K71" s="2" t="s">
        <v>1895</v>
      </c>
      <c r="L71" s="2"/>
    </row>
    <row r="72" spans="1:12">
      <c r="A72" s="2" t="s">
        <v>1896</v>
      </c>
      <c r="B72" s="10" t="s">
        <v>1897</v>
      </c>
      <c r="C72" s="41" t="s">
        <v>1898</v>
      </c>
      <c r="D72" s="62"/>
      <c r="E72" s="2" t="s">
        <v>1899</v>
      </c>
      <c r="F72" s="2" t="s">
        <v>46</v>
      </c>
      <c r="G72" s="2" t="s">
        <v>20</v>
      </c>
      <c r="H72" s="55">
        <v>80110</v>
      </c>
      <c r="I72" s="2"/>
      <c r="J72" s="2" t="s">
        <v>1900</v>
      </c>
      <c r="K72" s="2" t="s">
        <v>1901</v>
      </c>
      <c r="L72" s="41" t="s">
        <v>1902</v>
      </c>
    </row>
    <row r="73" spans="1:12">
      <c r="A73" s="2" t="s">
        <v>1903</v>
      </c>
      <c r="B73" s="63" t="s">
        <v>1904</v>
      </c>
      <c r="C73" s="62" t="s">
        <v>1905</v>
      </c>
      <c r="D73" s="62"/>
      <c r="E73" s="2" t="s">
        <v>1906</v>
      </c>
      <c r="F73" s="2" t="s">
        <v>905</v>
      </c>
      <c r="G73" s="2" t="s">
        <v>20</v>
      </c>
      <c r="H73" s="55">
        <v>80631</v>
      </c>
      <c r="I73" s="2"/>
      <c r="J73" s="2" t="s">
        <v>220</v>
      </c>
      <c r="K73" s="2" t="s">
        <v>1582</v>
      </c>
      <c r="L73" s="2"/>
    </row>
    <row r="74" spans="1:12">
      <c r="A74" s="2" t="s">
        <v>300</v>
      </c>
      <c r="B74" s="8" t="s">
        <v>301</v>
      </c>
      <c r="C74" s="62" t="s">
        <v>302</v>
      </c>
      <c r="D74" s="62"/>
      <c r="E74" s="2" t="s">
        <v>303</v>
      </c>
      <c r="F74" s="2" t="s">
        <v>19</v>
      </c>
      <c r="G74" s="2" t="s">
        <v>20</v>
      </c>
      <c r="H74" s="55">
        <v>80218</v>
      </c>
      <c r="I74" s="2"/>
      <c r="J74" s="2" t="s">
        <v>304</v>
      </c>
      <c r="K74" s="2" t="s">
        <v>305</v>
      </c>
      <c r="L74" s="41" t="s">
        <v>306</v>
      </c>
    </row>
    <row r="75" spans="1:12">
      <c r="A75" s="2" t="s">
        <v>1907</v>
      </c>
      <c r="B75" s="8" t="s">
        <v>1908</v>
      </c>
      <c r="C75" s="62" t="s">
        <v>1909</v>
      </c>
      <c r="D75" s="62"/>
      <c r="E75" s="2"/>
      <c r="F75" s="2"/>
      <c r="G75" s="2"/>
      <c r="H75" s="55"/>
      <c r="I75" s="2" t="s">
        <v>1910</v>
      </c>
      <c r="J75" s="2" t="s">
        <v>1911</v>
      </c>
      <c r="K75" s="2" t="s">
        <v>1733</v>
      </c>
      <c r="L75" s="41" t="s">
        <v>1912</v>
      </c>
    </row>
    <row r="76" spans="1:12">
      <c r="A76" s="2" t="s">
        <v>1913</v>
      </c>
      <c r="B76" s="8" t="str">
        <f>HYPERLINK("http://operationsilverspurs.org/home","http://operationsilverspurs.org/home")</f>
        <v>http://operationsilverspurs.org/home</v>
      </c>
      <c r="C76" s="62" t="s">
        <v>1914</v>
      </c>
      <c r="D76" s="62"/>
      <c r="E76" s="2"/>
      <c r="F76" s="2"/>
      <c r="G76" s="2"/>
      <c r="H76" s="55"/>
      <c r="I76" s="2" t="s">
        <v>1915</v>
      </c>
      <c r="J76" s="2" t="s">
        <v>1916</v>
      </c>
      <c r="K76" s="2" t="s">
        <v>1917</v>
      </c>
      <c r="L76" s="41" t="s">
        <v>1918</v>
      </c>
    </row>
    <row r="77" spans="1:12">
      <c r="A77" s="2" t="s">
        <v>1919</v>
      </c>
      <c r="B77" s="8" t="str">
        <f>HYPERLINK("https://paintedpawsforveterans.org/","https://paintedpawsforveterans.org/")</f>
        <v>https://paintedpawsforveterans.org/</v>
      </c>
      <c r="C77" s="62" t="s">
        <v>1920</v>
      </c>
      <c r="D77" s="62" t="s">
        <v>1921</v>
      </c>
      <c r="E77" s="2" t="s">
        <v>1922</v>
      </c>
      <c r="F77" s="2" t="s">
        <v>1923</v>
      </c>
      <c r="G77" s="2" t="s">
        <v>20</v>
      </c>
      <c r="H77" s="55">
        <v>80831</v>
      </c>
      <c r="I77" s="2"/>
      <c r="J77" s="2" t="s">
        <v>1924</v>
      </c>
      <c r="K77" s="2" t="s">
        <v>1925</v>
      </c>
      <c r="L77" s="41" t="s">
        <v>1926</v>
      </c>
    </row>
    <row r="78" spans="1:12">
      <c r="A78" s="2" t="s">
        <v>1927</v>
      </c>
      <c r="B78" s="8" t="s">
        <v>1928</v>
      </c>
      <c r="C78" s="62" t="s">
        <v>1929</v>
      </c>
      <c r="D78" s="62" t="s">
        <v>1930</v>
      </c>
      <c r="E78" s="2" t="s">
        <v>1931</v>
      </c>
      <c r="F78" s="2" t="s">
        <v>242</v>
      </c>
      <c r="G78" s="2" t="s">
        <v>20</v>
      </c>
      <c r="H78" s="55">
        <v>80923</v>
      </c>
      <c r="I78" s="2"/>
      <c r="J78" s="2"/>
      <c r="K78" s="2" t="s">
        <v>1582</v>
      </c>
      <c r="L78" s="41" t="s">
        <v>1932</v>
      </c>
    </row>
    <row r="79" spans="1:12">
      <c r="A79" s="2" t="s">
        <v>1933</v>
      </c>
      <c r="B79" s="10" t="s">
        <v>1934</v>
      </c>
      <c r="C79" s="41" t="s">
        <v>1935</v>
      </c>
      <c r="D79" s="7"/>
      <c r="E79" s="2" t="s">
        <v>1936</v>
      </c>
      <c r="F79" s="2" t="s">
        <v>242</v>
      </c>
      <c r="G79" s="2" t="s">
        <v>20</v>
      </c>
      <c r="H79" s="55">
        <v>80918</v>
      </c>
      <c r="I79" s="2"/>
      <c r="J79" s="2"/>
      <c r="K79" s="2" t="s">
        <v>1937</v>
      </c>
      <c r="L79" s="74" t="s">
        <v>1938</v>
      </c>
    </row>
    <row r="80" spans="1:12">
      <c r="A80" s="2" t="s">
        <v>1939</v>
      </c>
      <c r="B80" s="8" t="s">
        <v>1940</v>
      </c>
      <c r="C80" s="62" t="s">
        <v>1941</v>
      </c>
      <c r="D80" s="62"/>
      <c r="E80" s="2" t="s">
        <v>1942</v>
      </c>
      <c r="F80" s="2" t="s">
        <v>19</v>
      </c>
      <c r="G80" s="2" t="s">
        <v>20</v>
      </c>
      <c r="H80" s="55">
        <v>80211</v>
      </c>
      <c r="I80" s="2" t="s">
        <v>1943</v>
      </c>
      <c r="J80" s="2" t="s">
        <v>1944</v>
      </c>
      <c r="K80" s="2" t="s">
        <v>1945</v>
      </c>
      <c r="L80" s="41" t="s">
        <v>1946</v>
      </c>
    </row>
    <row r="81" spans="1:12">
      <c r="A81" s="2" t="s">
        <v>1947</v>
      </c>
      <c r="B81" s="10" t="s">
        <v>1948</v>
      </c>
      <c r="C81" s="41" t="s">
        <v>1949</v>
      </c>
      <c r="D81" s="62"/>
      <c r="E81" s="2" t="s">
        <v>1950</v>
      </c>
      <c r="F81" s="2" t="s">
        <v>242</v>
      </c>
      <c r="G81" s="2" t="s">
        <v>20</v>
      </c>
      <c r="H81" s="55">
        <v>80910</v>
      </c>
      <c r="I81" s="2" t="s">
        <v>1951</v>
      </c>
      <c r="J81" s="2" t="s">
        <v>1952</v>
      </c>
      <c r="K81" s="2" t="s">
        <v>1953</v>
      </c>
      <c r="L81" s="26" t="s">
        <v>1954</v>
      </c>
    </row>
    <row r="82" spans="1:12">
      <c r="A82" s="2" t="s">
        <v>1955</v>
      </c>
      <c r="B82" s="10" t="s">
        <v>1956</v>
      </c>
      <c r="C82" s="41" t="s">
        <v>1957</v>
      </c>
      <c r="D82" s="62"/>
      <c r="E82" s="2" t="s">
        <v>1958</v>
      </c>
      <c r="F82" s="2" t="s">
        <v>19</v>
      </c>
      <c r="G82" s="2" t="s">
        <v>20</v>
      </c>
      <c r="H82" s="55">
        <v>80222</v>
      </c>
      <c r="I82" s="2"/>
      <c r="J82" s="2" t="s">
        <v>1959</v>
      </c>
      <c r="K82" s="2" t="s">
        <v>1960</v>
      </c>
      <c r="L82" s="26" t="s">
        <v>1961</v>
      </c>
    </row>
    <row r="83" spans="1:12">
      <c r="A83" s="2" t="s">
        <v>1962</v>
      </c>
      <c r="B83" s="8" t="s">
        <v>1963</v>
      </c>
      <c r="C83" s="7" t="s">
        <v>1964</v>
      </c>
      <c r="D83" s="7"/>
      <c r="E83" s="2" t="s">
        <v>1965</v>
      </c>
      <c r="F83" s="2" t="s">
        <v>1966</v>
      </c>
      <c r="G83" s="2" t="s">
        <v>20</v>
      </c>
      <c r="H83" s="55">
        <v>80106</v>
      </c>
      <c r="I83" s="2" t="s">
        <v>1967</v>
      </c>
      <c r="J83" s="2" t="s">
        <v>1968</v>
      </c>
      <c r="K83" s="2" t="s">
        <v>1733</v>
      </c>
      <c r="L83" s="41" t="s">
        <v>1969</v>
      </c>
    </row>
    <row r="84" spans="1:12">
      <c r="A84" s="2" t="s">
        <v>1970</v>
      </c>
      <c r="B84" s="10" t="s">
        <v>1971</v>
      </c>
      <c r="C84" s="41" t="s">
        <v>1972</v>
      </c>
      <c r="D84" s="62"/>
      <c r="E84" s="2" t="s">
        <v>1973</v>
      </c>
      <c r="F84" s="2" t="s">
        <v>242</v>
      </c>
      <c r="G84" s="2" t="s">
        <v>20</v>
      </c>
      <c r="H84" s="55">
        <v>80907</v>
      </c>
      <c r="I84" s="2" t="s">
        <v>1974</v>
      </c>
      <c r="J84" s="2" t="s">
        <v>1975</v>
      </c>
      <c r="K84" s="2" t="s">
        <v>1976</v>
      </c>
      <c r="L84" s="26" t="s">
        <v>1977</v>
      </c>
    </row>
    <row r="85" spans="1:12">
      <c r="A85" s="2" t="s">
        <v>1978</v>
      </c>
      <c r="B85" s="8" t="s">
        <v>1979</v>
      </c>
      <c r="C85" s="62" t="s">
        <v>1980</v>
      </c>
      <c r="D85" s="7"/>
      <c r="E85" s="2" t="s">
        <v>1981</v>
      </c>
      <c r="F85" s="2" t="s">
        <v>19</v>
      </c>
      <c r="G85" s="2" t="s">
        <v>20</v>
      </c>
      <c r="H85" s="55">
        <v>80210</v>
      </c>
      <c r="I85" s="2"/>
      <c r="J85" s="2"/>
      <c r="K85" s="2" t="s">
        <v>1982</v>
      </c>
      <c r="L85" s="41" t="s">
        <v>1983</v>
      </c>
    </row>
    <row r="86" spans="1:12">
      <c r="A86" s="2" t="s">
        <v>1984</v>
      </c>
      <c r="B86" s="13"/>
      <c r="C86" s="7"/>
      <c r="D86" s="7"/>
      <c r="E86" s="2"/>
      <c r="F86" s="2"/>
      <c r="G86" s="2" t="s">
        <v>20</v>
      </c>
      <c r="H86" s="55"/>
      <c r="I86" s="2" t="s">
        <v>1985</v>
      </c>
      <c r="J86" s="2" t="s">
        <v>1986</v>
      </c>
      <c r="K86" s="2" t="s">
        <v>1987</v>
      </c>
      <c r="L86" s="2"/>
    </row>
    <row r="87" spans="1:12">
      <c r="A87" s="2" t="s">
        <v>319</v>
      </c>
      <c r="B87" s="8" t="s">
        <v>320</v>
      </c>
      <c r="C87" s="62" t="s">
        <v>321</v>
      </c>
      <c r="D87" s="62"/>
      <c r="E87" s="2"/>
      <c r="F87" s="2" t="s">
        <v>19</v>
      </c>
      <c r="G87" s="2" t="s">
        <v>20</v>
      </c>
      <c r="H87" s="55"/>
      <c r="I87" s="2" t="s">
        <v>322</v>
      </c>
      <c r="J87" s="2" t="s">
        <v>323</v>
      </c>
      <c r="K87" s="2" t="s">
        <v>324</v>
      </c>
      <c r="L87" s="41" t="s">
        <v>325</v>
      </c>
    </row>
    <row r="88" spans="1:12">
      <c r="A88" s="2" t="s">
        <v>1988</v>
      </c>
      <c r="B88" s="8" t="str">
        <f>HYPERLINK("https://projectsanctuary.us/","https://projectsanctuary.us/")</f>
        <v>https://projectsanctuary.us/</v>
      </c>
      <c r="C88" s="62" t="s">
        <v>1989</v>
      </c>
      <c r="D88" s="7"/>
      <c r="E88" s="2" t="s">
        <v>1990</v>
      </c>
      <c r="F88" s="2" t="s">
        <v>1991</v>
      </c>
      <c r="G88" s="2" t="s">
        <v>20</v>
      </c>
      <c r="H88" s="55">
        <v>80446</v>
      </c>
      <c r="I88" s="2" t="s">
        <v>1992</v>
      </c>
      <c r="J88" s="2" t="s">
        <v>1993</v>
      </c>
      <c r="K88" s="2" t="s">
        <v>1994</v>
      </c>
      <c r="L88" s="41" t="s">
        <v>1995</v>
      </c>
    </row>
    <row r="89" spans="1:12">
      <c r="A89" s="2" t="s">
        <v>1213</v>
      </c>
      <c r="B89" s="8" t="s">
        <v>1214</v>
      </c>
      <c r="C89" s="62" t="s">
        <v>1215</v>
      </c>
      <c r="D89" s="62" t="s">
        <v>1216</v>
      </c>
      <c r="E89" s="2" t="s">
        <v>1217</v>
      </c>
      <c r="F89" s="2" t="s">
        <v>19</v>
      </c>
      <c r="G89" s="2" t="s">
        <v>20</v>
      </c>
      <c r="H89" s="55">
        <v>80203</v>
      </c>
      <c r="I89" s="2"/>
      <c r="J89" s="2" t="s">
        <v>1218</v>
      </c>
      <c r="K89" s="2" t="s">
        <v>1219</v>
      </c>
      <c r="L89" s="41" t="s">
        <v>1220</v>
      </c>
    </row>
    <row r="90" spans="1:12">
      <c r="A90" s="2" t="s">
        <v>1996</v>
      </c>
      <c r="B90" s="8" t="s">
        <v>1997</v>
      </c>
      <c r="C90" s="62" t="s">
        <v>1998</v>
      </c>
      <c r="D90" s="62"/>
      <c r="E90" s="2" t="s">
        <v>227</v>
      </c>
      <c r="F90" s="2"/>
      <c r="G90" s="2" t="s">
        <v>20</v>
      </c>
      <c r="H90" s="55"/>
      <c r="I90" s="2" t="s">
        <v>1999</v>
      </c>
      <c r="J90" s="2" t="s">
        <v>2000</v>
      </c>
      <c r="K90" s="2" t="s">
        <v>2001</v>
      </c>
      <c r="L90" s="41" t="s">
        <v>2002</v>
      </c>
    </row>
    <row r="91" spans="1:12">
      <c r="A91" s="2" t="s">
        <v>2003</v>
      </c>
      <c r="B91" s="10" t="s">
        <v>2004</v>
      </c>
      <c r="C91" s="41" t="s">
        <v>2005</v>
      </c>
      <c r="D91" s="62" t="s">
        <v>2006</v>
      </c>
      <c r="E91" s="2" t="s">
        <v>2007</v>
      </c>
      <c r="F91" s="2" t="s">
        <v>298</v>
      </c>
      <c r="G91" s="2" t="s">
        <v>20</v>
      </c>
      <c r="H91" s="55">
        <v>81003</v>
      </c>
      <c r="I91" s="2"/>
      <c r="J91" s="2"/>
      <c r="K91" s="2" t="s">
        <v>2008</v>
      </c>
      <c r="L91" s="27" t="s">
        <v>2009</v>
      </c>
    </row>
    <row r="92" spans="1:12">
      <c r="A92" s="2" t="s">
        <v>2010</v>
      </c>
      <c r="B92" s="10" t="s">
        <v>2011</v>
      </c>
      <c r="C92" s="41" t="s">
        <v>2012</v>
      </c>
      <c r="D92" s="62"/>
      <c r="E92" s="2" t="s">
        <v>2013</v>
      </c>
      <c r="F92" s="2"/>
      <c r="G92" s="2"/>
      <c r="H92" s="55"/>
      <c r="I92" s="2"/>
      <c r="J92" s="2" t="s">
        <v>2014</v>
      </c>
      <c r="K92" s="2" t="s">
        <v>2015</v>
      </c>
      <c r="L92" s="31" t="s">
        <v>2016</v>
      </c>
    </row>
    <row r="93" spans="1:12">
      <c r="A93" s="2" t="s">
        <v>2017</v>
      </c>
      <c r="B93" s="8" t="str">
        <f>HYPERLINK("https://rebootrecovery.com/","https://rebootrecovery.com/")</f>
        <v>https://rebootrecovery.com/</v>
      </c>
      <c r="C93" s="62" t="s">
        <v>2018</v>
      </c>
      <c r="D93" s="62"/>
      <c r="E93" s="2" t="s">
        <v>220</v>
      </c>
      <c r="F93" s="2" t="s">
        <v>242</v>
      </c>
      <c r="G93" s="2" t="s">
        <v>20</v>
      </c>
      <c r="H93" s="55"/>
      <c r="I93" s="2"/>
      <c r="J93" s="2" t="s">
        <v>2019</v>
      </c>
      <c r="K93" s="2" t="s">
        <v>2020</v>
      </c>
      <c r="L93" s="63" t="s">
        <v>2021</v>
      </c>
    </row>
    <row r="94" spans="1:12">
      <c r="A94" s="2" t="s">
        <v>2022</v>
      </c>
      <c r="B94" s="10" t="s">
        <v>2023</v>
      </c>
      <c r="C94" s="41" t="s">
        <v>2024</v>
      </c>
      <c r="D94" s="7"/>
      <c r="E94" s="2" t="s">
        <v>2025</v>
      </c>
      <c r="F94" s="2" t="s">
        <v>19</v>
      </c>
      <c r="G94" s="2" t="s">
        <v>20</v>
      </c>
      <c r="H94" s="55">
        <v>80209</v>
      </c>
      <c r="I94" s="2"/>
      <c r="J94" s="2"/>
      <c r="K94" s="2" t="s">
        <v>2026</v>
      </c>
      <c r="L94" s="26" t="s">
        <v>2027</v>
      </c>
    </row>
    <row r="95" spans="1:12">
      <c r="A95" s="41" t="s">
        <v>2028</v>
      </c>
      <c r="B95" s="10" t="s">
        <v>2029</v>
      </c>
      <c r="C95" s="41" t="s">
        <v>2030</v>
      </c>
      <c r="D95" s="62"/>
      <c r="E95" s="2" t="s">
        <v>2031</v>
      </c>
      <c r="F95" s="2" t="s">
        <v>2032</v>
      </c>
      <c r="G95" s="2" t="s">
        <v>20</v>
      </c>
      <c r="H95" s="55">
        <v>80229</v>
      </c>
      <c r="I95" s="2"/>
      <c r="J95" s="2"/>
      <c r="K95" s="41" t="s">
        <v>2033</v>
      </c>
      <c r="L95" s="44" t="s">
        <v>2034</v>
      </c>
    </row>
    <row r="96" spans="1:12">
      <c r="A96" s="2" t="s">
        <v>2035</v>
      </c>
      <c r="B96" s="8" t="s">
        <v>2036</v>
      </c>
      <c r="C96" s="62" t="s">
        <v>2037</v>
      </c>
      <c r="D96" s="7"/>
      <c r="E96" s="2" t="s">
        <v>220</v>
      </c>
      <c r="F96" s="2" t="s">
        <v>220</v>
      </c>
      <c r="G96" s="2" t="s">
        <v>20</v>
      </c>
      <c r="H96" s="55"/>
      <c r="I96" s="2" t="s">
        <v>2038</v>
      </c>
      <c r="J96" s="2" t="s">
        <v>2039</v>
      </c>
      <c r="K96" s="2" t="s">
        <v>2040</v>
      </c>
      <c r="L96" s="41" t="s">
        <v>2041</v>
      </c>
    </row>
    <row r="97" spans="1:12">
      <c r="A97" s="2" t="s">
        <v>818</v>
      </c>
      <c r="B97" s="8" t="str">
        <f>HYPERLINK("https://sacredhearthouse.com/","https://sacredhearthouse.com/")</f>
        <v>https://sacredhearthouse.com/</v>
      </c>
      <c r="C97" s="62" t="s">
        <v>819</v>
      </c>
      <c r="D97" s="62" t="s">
        <v>820</v>
      </c>
      <c r="E97" s="2" t="s">
        <v>821</v>
      </c>
      <c r="F97" s="2" t="s">
        <v>19</v>
      </c>
      <c r="G97" s="2" t="s">
        <v>20</v>
      </c>
      <c r="H97" s="55">
        <v>80205</v>
      </c>
      <c r="I97" s="2"/>
      <c r="J97" s="2" t="s">
        <v>1240</v>
      </c>
      <c r="K97" s="2" t="s">
        <v>822</v>
      </c>
      <c r="L97" s="41" t="s">
        <v>823</v>
      </c>
    </row>
    <row r="98" spans="1:12">
      <c r="A98" s="2" t="s">
        <v>1241</v>
      </c>
      <c r="B98" s="63" t="s">
        <v>1242</v>
      </c>
      <c r="C98" s="62" t="s">
        <v>1243</v>
      </c>
      <c r="D98" s="62" t="s">
        <v>1244</v>
      </c>
      <c r="E98" s="2" t="s">
        <v>1245</v>
      </c>
      <c r="F98" s="2" t="s">
        <v>19</v>
      </c>
      <c r="G98" s="2" t="s">
        <v>20</v>
      </c>
      <c r="H98" s="55">
        <v>80218</v>
      </c>
      <c r="I98" s="2"/>
      <c r="J98" s="2" t="s">
        <v>1246</v>
      </c>
      <c r="K98" s="2" t="s">
        <v>1247</v>
      </c>
      <c r="L98" s="41" t="s">
        <v>1248</v>
      </c>
    </row>
    <row r="99" spans="1:12">
      <c r="A99" s="2" t="s">
        <v>1256</v>
      </c>
      <c r="B99" s="63" t="s">
        <v>1257</v>
      </c>
      <c r="C99" s="62" t="s">
        <v>1258</v>
      </c>
      <c r="D99" s="62"/>
      <c r="E99" s="2" t="s">
        <v>1259</v>
      </c>
      <c r="F99" s="2" t="s">
        <v>19</v>
      </c>
      <c r="G99" s="2" t="s">
        <v>20</v>
      </c>
      <c r="H99" s="55">
        <v>80216</v>
      </c>
      <c r="I99" s="2" t="s">
        <v>1260</v>
      </c>
      <c r="J99" s="2" t="s">
        <v>1261</v>
      </c>
      <c r="K99" s="2" t="s">
        <v>1262</v>
      </c>
      <c r="L99" s="2"/>
    </row>
    <row r="100" spans="1:12">
      <c r="A100" s="2" t="s">
        <v>1263</v>
      </c>
      <c r="B100" s="63" t="s">
        <v>1264</v>
      </c>
      <c r="C100" s="62" t="s">
        <v>1265</v>
      </c>
      <c r="D100" s="62"/>
      <c r="E100" s="2" t="s">
        <v>1266</v>
      </c>
      <c r="F100" s="2" t="s">
        <v>19</v>
      </c>
      <c r="G100" s="2" t="s">
        <v>20</v>
      </c>
      <c r="H100" s="55">
        <v>80205</v>
      </c>
      <c r="I100" s="2" t="s">
        <v>1267</v>
      </c>
      <c r="J100" s="2" t="s">
        <v>1268</v>
      </c>
      <c r="K100" s="2" t="s">
        <v>1269</v>
      </c>
      <c r="L100" s="2"/>
    </row>
    <row r="101" spans="1:12">
      <c r="A101" s="2" t="s">
        <v>2042</v>
      </c>
      <c r="B101" s="10" t="s">
        <v>2043</v>
      </c>
      <c r="C101" s="41" t="s">
        <v>2044</v>
      </c>
      <c r="D101" s="7"/>
      <c r="E101" s="2" t="s">
        <v>2045</v>
      </c>
      <c r="F101" s="2" t="s">
        <v>242</v>
      </c>
      <c r="G101" s="2" t="s">
        <v>20</v>
      </c>
      <c r="H101" s="55">
        <v>80918</v>
      </c>
      <c r="I101" s="2"/>
      <c r="J101" s="12"/>
      <c r="K101" s="2" t="s">
        <v>2046</v>
      </c>
      <c r="L101" s="78" t="s">
        <v>2047</v>
      </c>
    </row>
    <row r="102" spans="1:12">
      <c r="A102" s="2" t="s">
        <v>2048</v>
      </c>
      <c r="B102" s="10" t="s">
        <v>2049</v>
      </c>
      <c r="C102" s="41" t="s">
        <v>2050</v>
      </c>
      <c r="D102" s="62"/>
      <c r="E102" s="2" t="s">
        <v>2051</v>
      </c>
      <c r="F102" s="2" t="s">
        <v>19</v>
      </c>
      <c r="G102" s="2" t="s">
        <v>20</v>
      </c>
      <c r="H102" s="55">
        <v>80209</v>
      </c>
      <c r="I102" s="2" t="s">
        <v>2052</v>
      </c>
      <c r="J102" s="2"/>
      <c r="K102" s="2" t="s">
        <v>2053</v>
      </c>
      <c r="L102" s="26" t="s">
        <v>2054</v>
      </c>
    </row>
    <row r="103" spans="1:12">
      <c r="A103" s="2" t="s">
        <v>2055</v>
      </c>
      <c r="B103" s="13"/>
      <c r="C103" s="62" t="s">
        <v>2056</v>
      </c>
      <c r="D103" s="62"/>
      <c r="E103" s="2" t="s">
        <v>2057</v>
      </c>
      <c r="F103" s="2" t="s">
        <v>172</v>
      </c>
      <c r="G103" s="2" t="s">
        <v>20</v>
      </c>
      <c r="H103" s="55">
        <v>80014</v>
      </c>
      <c r="I103" s="2" t="s">
        <v>2058</v>
      </c>
      <c r="J103" s="2" t="s">
        <v>2059</v>
      </c>
      <c r="K103" s="2" t="s">
        <v>2060</v>
      </c>
      <c r="L103" s="41" t="s">
        <v>2061</v>
      </c>
    </row>
    <row r="104" spans="1:12">
      <c r="A104" s="2" t="s">
        <v>2062</v>
      </c>
      <c r="B104" s="13" t="s">
        <v>2063</v>
      </c>
      <c r="C104" s="62" t="s">
        <v>2064</v>
      </c>
      <c r="D104" s="62" t="s">
        <v>2065</v>
      </c>
      <c r="E104" s="2" t="s">
        <v>2066</v>
      </c>
      <c r="F104" s="2" t="s">
        <v>19</v>
      </c>
      <c r="G104" s="2" t="s">
        <v>20</v>
      </c>
      <c r="H104" s="55">
        <v>80223</v>
      </c>
      <c r="I104" s="2" t="s">
        <v>2067</v>
      </c>
      <c r="J104" s="2" t="s">
        <v>2068</v>
      </c>
      <c r="K104" s="2" t="s">
        <v>2069</v>
      </c>
      <c r="L104" s="41" t="s">
        <v>2070</v>
      </c>
    </row>
    <row r="105" spans="1:12">
      <c r="A105" s="2" t="s">
        <v>2071</v>
      </c>
      <c r="B105" s="10" t="s">
        <v>2072</v>
      </c>
      <c r="C105" s="41" t="s">
        <v>2073</v>
      </c>
      <c r="D105" s="7"/>
      <c r="E105" s="2" t="s">
        <v>2074</v>
      </c>
      <c r="F105" s="2" t="s">
        <v>242</v>
      </c>
      <c r="G105" s="2" t="s">
        <v>20</v>
      </c>
      <c r="H105" s="55">
        <v>80904</v>
      </c>
      <c r="I105" s="12"/>
      <c r="J105" s="2" t="s">
        <v>2075</v>
      </c>
      <c r="K105" s="2" t="s">
        <v>2076</v>
      </c>
      <c r="L105" s="2" t="s">
        <v>2077</v>
      </c>
    </row>
    <row r="106" spans="1:12">
      <c r="A106" s="2" t="s">
        <v>2078</v>
      </c>
      <c r="B106" s="63" t="s">
        <v>2079</v>
      </c>
      <c r="C106" s="7" t="s">
        <v>2080</v>
      </c>
      <c r="D106" s="7"/>
      <c r="E106" s="2" t="s">
        <v>2081</v>
      </c>
      <c r="F106" s="2" t="s">
        <v>19</v>
      </c>
      <c r="G106" s="2" t="s">
        <v>20</v>
      </c>
      <c r="H106" s="55">
        <v>80205</v>
      </c>
      <c r="I106" s="2"/>
      <c r="J106" s="2" t="s">
        <v>2082</v>
      </c>
      <c r="K106" s="2" t="s">
        <v>2083</v>
      </c>
      <c r="L106" s="2"/>
    </row>
    <row r="107" spans="1:12">
      <c r="A107" s="2" t="s">
        <v>2084</v>
      </c>
      <c r="B107" s="63" t="s">
        <v>2085</v>
      </c>
      <c r="C107" s="62" t="s">
        <v>2086</v>
      </c>
      <c r="D107" s="7"/>
      <c r="E107" s="2" t="s">
        <v>2087</v>
      </c>
      <c r="F107" s="2" t="s">
        <v>1202</v>
      </c>
      <c r="G107" s="2" t="s">
        <v>20</v>
      </c>
      <c r="H107" s="55">
        <v>80134</v>
      </c>
      <c r="I107" s="2" t="s">
        <v>2088</v>
      </c>
      <c r="J107" s="2" t="s">
        <v>2089</v>
      </c>
      <c r="K107" s="2" t="s">
        <v>2090</v>
      </c>
      <c r="L107" s="2"/>
    </row>
    <row r="108" spans="1:12">
      <c r="A108" s="2" t="s">
        <v>2091</v>
      </c>
      <c r="B108" s="10" t="s">
        <v>2092</v>
      </c>
      <c r="C108" s="41" t="s">
        <v>2093</v>
      </c>
      <c r="D108" s="7"/>
      <c r="E108" s="2"/>
      <c r="F108" s="2"/>
      <c r="G108" s="2"/>
      <c r="H108" s="55"/>
      <c r="I108" s="2"/>
      <c r="J108" s="2"/>
      <c r="K108" s="2" t="s">
        <v>2094</v>
      </c>
      <c r="L108" s="45" t="s">
        <v>2095</v>
      </c>
    </row>
    <row r="109" spans="1:12">
      <c r="A109" s="2" t="s">
        <v>331</v>
      </c>
      <c r="B109" s="63" t="s">
        <v>332</v>
      </c>
      <c r="C109" s="62" t="s">
        <v>333</v>
      </c>
      <c r="D109" s="62"/>
      <c r="E109" s="2"/>
      <c r="F109" s="2"/>
      <c r="G109" s="2"/>
      <c r="H109" s="55"/>
      <c r="I109" s="2" t="s">
        <v>334</v>
      </c>
      <c r="J109" s="2" t="s">
        <v>335</v>
      </c>
      <c r="K109" s="2" t="s">
        <v>336</v>
      </c>
      <c r="L109" s="41" t="s">
        <v>337</v>
      </c>
    </row>
    <row r="110" spans="1:12">
      <c r="A110" s="55" t="s">
        <v>2096</v>
      </c>
      <c r="B110" s="71" t="s">
        <v>2097</v>
      </c>
      <c r="C110" s="64" t="s">
        <v>2098</v>
      </c>
      <c r="D110" s="64" t="s">
        <v>2099</v>
      </c>
      <c r="E110" s="55" t="s">
        <v>2100</v>
      </c>
      <c r="F110" s="55" t="s">
        <v>19</v>
      </c>
      <c r="G110" s="55" t="s">
        <v>20</v>
      </c>
      <c r="H110" s="55">
        <v>80218</v>
      </c>
      <c r="I110" s="55"/>
      <c r="J110" s="1" t="s">
        <v>2101</v>
      </c>
      <c r="K110" s="55" t="s">
        <v>2102</v>
      </c>
      <c r="L110" s="41" t="s">
        <v>2103</v>
      </c>
    </row>
    <row r="111" spans="1:12">
      <c r="A111" s="2" t="s">
        <v>2104</v>
      </c>
      <c r="B111" s="63" t="s">
        <v>2105</v>
      </c>
      <c r="C111" s="62" t="s">
        <v>2106</v>
      </c>
      <c r="D111" s="62" t="s">
        <v>2107</v>
      </c>
      <c r="E111" s="2" t="s">
        <v>2108</v>
      </c>
      <c r="F111" s="2" t="s">
        <v>19</v>
      </c>
      <c r="G111" s="2" t="s">
        <v>20</v>
      </c>
      <c r="H111" s="55">
        <v>80218</v>
      </c>
      <c r="I111" s="2"/>
      <c r="J111" s="2"/>
      <c r="K111" s="2" t="s">
        <v>2109</v>
      </c>
      <c r="L111" s="41" t="s">
        <v>2110</v>
      </c>
    </row>
    <row r="112" spans="1:12">
      <c r="A112" s="2" t="s">
        <v>2111</v>
      </c>
      <c r="B112" s="8" t="s">
        <v>2112</v>
      </c>
      <c r="C112" s="62" t="s">
        <v>2113</v>
      </c>
      <c r="D112" s="62" t="s">
        <v>2114</v>
      </c>
      <c r="E112" s="2" t="s">
        <v>2115</v>
      </c>
      <c r="F112" s="2" t="s">
        <v>19</v>
      </c>
      <c r="G112" s="2" t="s">
        <v>20</v>
      </c>
      <c r="H112" s="55">
        <v>80206</v>
      </c>
      <c r="I112" s="2"/>
      <c r="J112" s="2" t="s">
        <v>2116</v>
      </c>
      <c r="K112" s="2" t="s">
        <v>2117</v>
      </c>
      <c r="L112" s="41" t="s">
        <v>2118</v>
      </c>
    </row>
    <row r="113" spans="1:12">
      <c r="A113" s="2" t="s">
        <v>2119</v>
      </c>
      <c r="B113" s="8" t="s">
        <v>2120</v>
      </c>
      <c r="C113" s="62" t="s">
        <v>2121</v>
      </c>
      <c r="D113" s="62"/>
      <c r="E113" s="2" t="s">
        <v>2122</v>
      </c>
      <c r="F113" s="2" t="s">
        <v>633</v>
      </c>
      <c r="G113" s="2" t="s">
        <v>20</v>
      </c>
      <c r="H113" s="55">
        <v>80403</v>
      </c>
      <c r="I113" s="2" t="s">
        <v>2123</v>
      </c>
      <c r="J113" s="2" t="s">
        <v>2124</v>
      </c>
      <c r="K113" s="2" t="s">
        <v>1733</v>
      </c>
      <c r="L113" s="41" t="s">
        <v>2125</v>
      </c>
    </row>
    <row r="114" spans="1:12">
      <c r="A114" s="2" t="s">
        <v>2126</v>
      </c>
      <c r="B114" s="63" t="s">
        <v>2127</v>
      </c>
      <c r="C114" s="62" t="s">
        <v>2128</v>
      </c>
      <c r="D114" s="62"/>
      <c r="E114" s="2" t="s">
        <v>227</v>
      </c>
      <c r="F114" s="2" t="s">
        <v>172</v>
      </c>
      <c r="G114" s="2" t="s">
        <v>20</v>
      </c>
      <c r="H114" s="55"/>
      <c r="I114" s="2"/>
      <c r="J114" s="2"/>
      <c r="K114" s="2" t="s">
        <v>2129</v>
      </c>
      <c r="L114" s="41" t="s">
        <v>2130</v>
      </c>
    </row>
    <row r="115" spans="1:12">
      <c r="A115" s="2" t="s">
        <v>2131</v>
      </c>
      <c r="B115" s="63" t="s">
        <v>2132</v>
      </c>
      <c r="C115" s="62" t="s">
        <v>2133</v>
      </c>
      <c r="D115" s="62"/>
      <c r="E115" s="2" t="s">
        <v>221</v>
      </c>
      <c r="F115" s="2" t="s">
        <v>221</v>
      </c>
      <c r="G115" s="2"/>
      <c r="H115" s="55"/>
      <c r="I115" s="2"/>
      <c r="J115" s="2"/>
      <c r="K115" s="2" t="s">
        <v>2134</v>
      </c>
      <c r="L115" s="2"/>
    </row>
    <row r="116" spans="1:12">
      <c r="A116" s="2" t="s">
        <v>358</v>
      </c>
      <c r="B116" s="8" t="str">
        <f>HYPERLINK("https://thephoenix.org/","https://thephoenix.org/")</f>
        <v>https://thephoenix.org/</v>
      </c>
      <c r="C116" s="62" t="s">
        <v>359</v>
      </c>
      <c r="D116" s="62" t="s">
        <v>360</v>
      </c>
      <c r="E116" s="2" t="s">
        <v>361</v>
      </c>
      <c r="F116" s="2" t="s">
        <v>19</v>
      </c>
      <c r="G116" s="2" t="s">
        <v>20</v>
      </c>
      <c r="H116" s="55">
        <v>80205</v>
      </c>
      <c r="I116" s="2"/>
      <c r="J116" s="2"/>
      <c r="K116" s="2" t="s">
        <v>362</v>
      </c>
      <c r="L116" s="41" t="s">
        <v>363</v>
      </c>
    </row>
    <row r="117" spans="1:12">
      <c r="A117" s="2" t="s">
        <v>364</v>
      </c>
      <c r="B117" s="8" t="str">
        <f>HYPERLINK("https://www.raiderproject.org/","https://www.raiderproject.org/")</f>
        <v>https://www.raiderproject.org/</v>
      </c>
      <c r="C117" s="7"/>
      <c r="D117" s="7"/>
      <c r="E117" s="2"/>
      <c r="F117" s="2"/>
      <c r="G117" s="2"/>
      <c r="H117" s="55"/>
      <c r="I117" s="2"/>
      <c r="J117" s="2"/>
      <c r="K117" s="2" t="s">
        <v>365</v>
      </c>
      <c r="L117" s="41" t="s">
        <v>366</v>
      </c>
    </row>
    <row r="118" spans="1:12">
      <c r="A118" s="2" t="s">
        <v>2135</v>
      </c>
      <c r="B118" s="8" t="s">
        <v>2136</v>
      </c>
      <c r="C118" s="62" t="s">
        <v>2137</v>
      </c>
      <c r="D118" s="62"/>
      <c r="E118" s="2" t="s">
        <v>2138</v>
      </c>
      <c r="F118" s="2" t="s">
        <v>19</v>
      </c>
      <c r="G118" s="2" t="s">
        <v>20</v>
      </c>
      <c r="H118" s="55">
        <v>80204</v>
      </c>
      <c r="I118" s="2"/>
      <c r="J118" s="2" t="s">
        <v>2139</v>
      </c>
      <c r="K118" s="2" t="s">
        <v>1462</v>
      </c>
      <c r="L118" s="12"/>
    </row>
    <row r="119" spans="1:12">
      <c r="A119" s="2" t="s">
        <v>2140</v>
      </c>
      <c r="B119" s="8" t="s">
        <v>2141</v>
      </c>
      <c r="C119" s="62" t="s">
        <v>2142</v>
      </c>
      <c r="D119" s="62" t="s">
        <v>2143</v>
      </c>
      <c r="E119" s="2" t="s">
        <v>2144</v>
      </c>
      <c r="F119" s="2" t="s">
        <v>2145</v>
      </c>
      <c r="G119" s="2" t="s">
        <v>20</v>
      </c>
      <c r="H119" s="55">
        <v>80111</v>
      </c>
      <c r="I119" s="2" t="s">
        <v>2146</v>
      </c>
      <c r="J119" s="2" t="s">
        <v>2147</v>
      </c>
      <c r="K119" s="39" t="s">
        <v>2148</v>
      </c>
      <c r="L119" s="2"/>
    </row>
    <row r="120" spans="1:12">
      <c r="A120" s="2" t="s">
        <v>2149</v>
      </c>
      <c r="B120" s="63" t="s">
        <v>2150</v>
      </c>
      <c r="C120" s="62" t="s">
        <v>2151</v>
      </c>
      <c r="D120" s="62" t="s">
        <v>2152</v>
      </c>
      <c r="E120" s="2" t="s">
        <v>2153</v>
      </c>
      <c r="F120" s="2" t="s">
        <v>172</v>
      </c>
      <c r="G120" s="2" t="s">
        <v>20</v>
      </c>
      <c r="H120" s="55">
        <v>80014</v>
      </c>
      <c r="I120" s="2" t="s">
        <v>2154</v>
      </c>
      <c r="J120" s="2" t="s">
        <v>2155</v>
      </c>
      <c r="K120" s="2" t="s">
        <v>1742</v>
      </c>
      <c r="L120" s="2"/>
    </row>
    <row r="121" spans="1:12">
      <c r="A121" s="2" t="s">
        <v>629</v>
      </c>
      <c r="B121" s="63" t="s">
        <v>630</v>
      </c>
      <c r="C121" s="62" t="s">
        <v>631</v>
      </c>
      <c r="D121" s="62"/>
      <c r="E121" s="2" t="s">
        <v>632</v>
      </c>
      <c r="F121" s="2" t="s">
        <v>633</v>
      </c>
      <c r="G121" s="2" t="s">
        <v>20</v>
      </c>
      <c r="H121" s="55">
        <v>80005</v>
      </c>
      <c r="I121" s="2" t="s">
        <v>634</v>
      </c>
      <c r="J121" s="2" t="s">
        <v>635</v>
      </c>
      <c r="K121" s="2" t="s">
        <v>636</v>
      </c>
      <c r="L121" s="2"/>
    </row>
    <row r="122" spans="1:12">
      <c r="A122" s="2" t="s">
        <v>2156</v>
      </c>
      <c r="B122" s="63" t="s">
        <v>221</v>
      </c>
      <c r="C122" s="62" t="s">
        <v>2157</v>
      </c>
      <c r="D122" s="62" t="s">
        <v>2158</v>
      </c>
      <c r="E122" s="2" t="s">
        <v>2159</v>
      </c>
      <c r="F122" s="2" t="s">
        <v>2160</v>
      </c>
      <c r="G122" s="2" t="s">
        <v>20</v>
      </c>
      <c r="H122" s="55">
        <v>80011</v>
      </c>
      <c r="I122" s="2" t="s">
        <v>2161</v>
      </c>
      <c r="J122" s="2" t="s">
        <v>2162</v>
      </c>
      <c r="K122" s="2" t="s">
        <v>2163</v>
      </c>
      <c r="L122" s="2"/>
    </row>
    <row r="123" spans="1:12">
      <c r="A123" s="2" t="s">
        <v>1322</v>
      </c>
      <c r="B123" s="63" t="s">
        <v>1323</v>
      </c>
      <c r="C123" s="7"/>
      <c r="D123" s="7"/>
      <c r="E123" s="2" t="s">
        <v>1324</v>
      </c>
      <c r="F123" s="2" t="s">
        <v>71</v>
      </c>
      <c r="G123" s="2" t="s">
        <v>20</v>
      </c>
      <c r="H123" s="55">
        <v>80227</v>
      </c>
      <c r="I123" s="2" t="s">
        <v>1325</v>
      </c>
      <c r="J123" s="2"/>
      <c r="K123" s="2" t="s">
        <v>1326</v>
      </c>
      <c r="L123" s="12"/>
    </row>
    <row r="124" spans="1:12">
      <c r="A124" s="2" t="s">
        <v>2164</v>
      </c>
      <c r="B124" s="63" t="s">
        <v>2165</v>
      </c>
      <c r="C124" s="62" t="s">
        <v>2166</v>
      </c>
      <c r="D124" s="62" t="s">
        <v>2167</v>
      </c>
      <c r="E124" s="2" t="s">
        <v>2168</v>
      </c>
      <c r="F124" s="2" t="s">
        <v>105</v>
      </c>
      <c r="G124" s="2" t="s">
        <v>20</v>
      </c>
      <c r="H124" s="55">
        <v>80301</v>
      </c>
      <c r="I124" s="2" t="s">
        <v>2169</v>
      </c>
      <c r="J124" s="2" t="s">
        <v>2170</v>
      </c>
      <c r="K124" s="2" t="s">
        <v>2171</v>
      </c>
      <c r="L124" s="2"/>
    </row>
    <row r="125" spans="1:12">
      <c r="A125" s="2" t="s">
        <v>2172</v>
      </c>
      <c r="B125" s="63" t="s">
        <v>2173</v>
      </c>
      <c r="C125" s="62" t="s">
        <v>2174</v>
      </c>
      <c r="D125" s="62" t="s">
        <v>2175</v>
      </c>
      <c r="E125" s="2" t="s">
        <v>2176</v>
      </c>
      <c r="F125" s="2" t="s">
        <v>242</v>
      </c>
      <c r="G125" s="2" t="s">
        <v>20</v>
      </c>
      <c r="H125" s="55">
        <v>80903</v>
      </c>
      <c r="I125" s="2" t="s">
        <v>2177</v>
      </c>
      <c r="J125" s="2" t="s">
        <v>2178</v>
      </c>
      <c r="K125" s="2" t="s">
        <v>2171</v>
      </c>
      <c r="L125" s="2"/>
    </row>
    <row r="126" spans="1:12">
      <c r="A126" s="2" t="s">
        <v>2179</v>
      </c>
      <c r="B126" s="63" t="s">
        <v>2180</v>
      </c>
      <c r="C126" s="62" t="s">
        <v>2181</v>
      </c>
      <c r="D126" s="62" t="s">
        <v>2182</v>
      </c>
      <c r="E126" s="2" t="s">
        <v>2183</v>
      </c>
      <c r="F126" s="2" t="s">
        <v>19</v>
      </c>
      <c r="G126" s="2" t="s">
        <v>20</v>
      </c>
      <c r="H126" s="55">
        <v>80230</v>
      </c>
      <c r="I126" s="2" t="s">
        <v>2184</v>
      </c>
      <c r="J126" s="2" t="s">
        <v>2185</v>
      </c>
      <c r="K126" s="2" t="s">
        <v>2171</v>
      </c>
      <c r="L126" s="2"/>
    </row>
    <row r="127" spans="1:12">
      <c r="A127" s="2" t="s">
        <v>2186</v>
      </c>
      <c r="B127" s="63" t="s">
        <v>2187</v>
      </c>
      <c r="C127" s="62" t="s">
        <v>2188</v>
      </c>
      <c r="D127" s="62" t="s">
        <v>2189</v>
      </c>
      <c r="E127" s="2" t="s">
        <v>2190</v>
      </c>
      <c r="F127" s="2" t="s">
        <v>29</v>
      </c>
      <c r="G127" s="2" t="s">
        <v>20</v>
      </c>
      <c r="H127" s="55">
        <v>80526</v>
      </c>
      <c r="I127" s="2" t="s">
        <v>2191</v>
      </c>
      <c r="J127" s="2" t="s">
        <v>2192</v>
      </c>
      <c r="K127" s="2" t="s">
        <v>2171</v>
      </c>
      <c r="L127" s="2"/>
    </row>
    <row r="128" spans="1:12">
      <c r="A128" s="2" t="s">
        <v>2193</v>
      </c>
      <c r="B128" s="63" t="s">
        <v>2194</v>
      </c>
      <c r="C128" s="62" t="s">
        <v>2195</v>
      </c>
      <c r="D128" s="62" t="s">
        <v>2196</v>
      </c>
      <c r="E128" s="2" t="s">
        <v>2197</v>
      </c>
      <c r="F128" s="2" t="s">
        <v>2198</v>
      </c>
      <c r="G128" s="2" t="s">
        <v>20</v>
      </c>
      <c r="H128" s="55">
        <v>81505</v>
      </c>
      <c r="I128" s="2" t="s">
        <v>2199</v>
      </c>
      <c r="J128" s="2" t="s">
        <v>2200</v>
      </c>
      <c r="K128" s="2" t="s">
        <v>2171</v>
      </c>
      <c r="L128" s="2"/>
    </row>
    <row r="129" spans="1:12">
      <c r="A129" s="2" t="s">
        <v>2201</v>
      </c>
      <c r="B129" s="63" t="s">
        <v>2202</v>
      </c>
      <c r="C129" s="62" t="s">
        <v>2203</v>
      </c>
      <c r="D129" s="62" t="s">
        <v>2204</v>
      </c>
      <c r="E129" s="2" t="s">
        <v>2205</v>
      </c>
      <c r="F129" s="2" t="s">
        <v>298</v>
      </c>
      <c r="G129" s="2" t="s">
        <v>20</v>
      </c>
      <c r="H129" s="55">
        <v>81008</v>
      </c>
      <c r="I129" s="2" t="s">
        <v>2206</v>
      </c>
      <c r="J129" s="2" t="s">
        <v>2207</v>
      </c>
      <c r="K129" s="2" t="s">
        <v>2171</v>
      </c>
      <c r="L129" s="2"/>
    </row>
    <row r="130" spans="1:12">
      <c r="A130" s="2" t="s">
        <v>2208</v>
      </c>
      <c r="B130" s="67" t="s">
        <v>2209</v>
      </c>
      <c r="C130" s="72">
        <v>303946.3321</v>
      </c>
      <c r="D130" s="7"/>
      <c r="E130" s="2"/>
      <c r="F130" s="2"/>
      <c r="G130" s="2"/>
      <c r="H130" s="55"/>
      <c r="I130" s="2" t="s">
        <v>2210</v>
      </c>
      <c r="J130" s="67" t="s">
        <v>2211</v>
      </c>
      <c r="K130" s="2"/>
      <c r="L130" s="2"/>
    </row>
    <row r="131" spans="1:12">
      <c r="A131" s="2" t="s">
        <v>2212</v>
      </c>
      <c r="B131" s="63" t="s">
        <v>2213</v>
      </c>
      <c r="C131" s="62" t="s">
        <v>2214</v>
      </c>
      <c r="D131" s="62"/>
      <c r="E131" s="2" t="s">
        <v>2215</v>
      </c>
      <c r="F131" s="2" t="s">
        <v>242</v>
      </c>
      <c r="G131" s="2" t="s">
        <v>20</v>
      </c>
      <c r="H131" s="55">
        <v>80917</v>
      </c>
      <c r="I131" s="2"/>
      <c r="J131" s="2" t="s">
        <v>2216</v>
      </c>
      <c r="K131" s="2" t="s">
        <v>1560</v>
      </c>
      <c r="L131" s="2"/>
    </row>
    <row r="132" spans="1:12">
      <c r="A132" s="2" t="s">
        <v>393</v>
      </c>
      <c r="B132" s="63" t="s">
        <v>394</v>
      </c>
      <c r="C132" s="62" t="s">
        <v>395</v>
      </c>
      <c r="D132" s="62"/>
      <c r="E132" s="2" t="s">
        <v>396</v>
      </c>
      <c r="F132" s="2" t="s">
        <v>397</v>
      </c>
      <c r="G132" s="2" t="s">
        <v>398</v>
      </c>
      <c r="H132" s="55">
        <v>39060</v>
      </c>
      <c r="I132" s="2" t="s">
        <v>399</v>
      </c>
      <c r="J132" s="2" t="s">
        <v>400</v>
      </c>
      <c r="K132" s="2" t="s">
        <v>401</v>
      </c>
      <c r="L132" s="18" t="s">
        <v>402</v>
      </c>
    </row>
    <row r="133" spans="1:12">
      <c r="A133" s="2" t="s">
        <v>2217</v>
      </c>
      <c r="B133" s="63" t="s">
        <v>2218</v>
      </c>
      <c r="C133" s="2" t="s">
        <v>2219</v>
      </c>
      <c r="D133" s="7"/>
      <c r="E133" s="2" t="s">
        <v>2220</v>
      </c>
      <c r="F133" s="2" t="s">
        <v>2221</v>
      </c>
      <c r="G133" s="2" t="s">
        <v>2222</v>
      </c>
      <c r="H133" s="55">
        <v>78003</v>
      </c>
      <c r="I133" s="2"/>
      <c r="J133" s="2"/>
      <c r="K133" s="2" t="s">
        <v>2223</v>
      </c>
      <c r="L133" s="2"/>
    </row>
    <row r="134" spans="1:12">
      <c r="A134" s="2" t="s">
        <v>2224</v>
      </c>
      <c r="B134" s="10" t="s">
        <v>2225</v>
      </c>
      <c r="C134" s="41" t="s">
        <v>2226</v>
      </c>
      <c r="D134" s="7"/>
      <c r="E134" s="2" t="s">
        <v>2227</v>
      </c>
      <c r="F134" s="2" t="s">
        <v>2228</v>
      </c>
      <c r="G134" s="2" t="s">
        <v>20</v>
      </c>
      <c r="H134" s="55">
        <v>80863</v>
      </c>
      <c r="I134" s="2"/>
      <c r="J134" s="26" t="s">
        <v>2229</v>
      </c>
      <c r="K134" s="2" t="s">
        <v>2230</v>
      </c>
      <c r="L134" s="41" t="s">
        <v>2231</v>
      </c>
    </row>
    <row r="135" spans="1:12">
      <c r="A135" s="2" t="s">
        <v>2232</v>
      </c>
      <c r="B135" s="63" t="s">
        <v>2233</v>
      </c>
      <c r="C135" s="62" t="s">
        <v>2234</v>
      </c>
      <c r="D135" s="62"/>
      <c r="E135" s="2" t="s">
        <v>2235</v>
      </c>
      <c r="F135" s="2" t="s">
        <v>408</v>
      </c>
      <c r="G135" s="2" t="s">
        <v>20</v>
      </c>
      <c r="H135" s="55">
        <v>80033</v>
      </c>
      <c r="I135" s="2"/>
      <c r="J135" s="2"/>
      <c r="K135" s="2" t="s">
        <v>2236</v>
      </c>
      <c r="L135" s="2" t="s">
        <v>2237</v>
      </c>
    </row>
    <row r="136" spans="1:12">
      <c r="A136" s="2" t="s">
        <v>2238</v>
      </c>
      <c r="B136" s="10" t="s">
        <v>2239</v>
      </c>
      <c r="C136" s="41" t="s">
        <v>2240</v>
      </c>
      <c r="D136" s="62"/>
      <c r="E136" s="2" t="s">
        <v>2241</v>
      </c>
      <c r="F136" s="2" t="s">
        <v>242</v>
      </c>
      <c r="G136" s="2" t="s">
        <v>20</v>
      </c>
      <c r="H136" s="55">
        <v>80918</v>
      </c>
      <c r="I136" s="2"/>
      <c r="J136" s="2" t="s">
        <v>2242</v>
      </c>
      <c r="K136" s="2" t="s">
        <v>2243</v>
      </c>
      <c r="L136" s="26" t="s">
        <v>2244</v>
      </c>
    </row>
    <row r="137" spans="1:12">
      <c r="A137" s="2" t="s">
        <v>2245</v>
      </c>
      <c r="B137" s="63" t="s">
        <v>2246</v>
      </c>
      <c r="C137" s="62" t="s">
        <v>2247</v>
      </c>
      <c r="D137" s="62"/>
      <c r="E137" s="2" t="s">
        <v>2248</v>
      </c>
      <c r="F137" s="2" t="s">
        <v>172</v>
      </c>
      <c r="G137" s="2" t="s">
        <v>20</v>
      </c>
      <c r="H137" s="55">
        <v>80045</v>
      </c>
      <c r="I137" s="2"/>
      <c r="J137" s="2"/>
      <c r="K137" s="2" t="s">
        <v>2249</v>
      </c>
      <c r="L137" s="2"/>
    </row>
    <row r="138" spans="1:12">
      <c r="A138" s="2" t="s">
        <v>2250</v>
      </c>
      <c r="B138" s="63" t="s">
        <v>2246</v>
      </c>
      <c r="C138" s="62" t="s">
        <v>2247</v>
      </c>
      <c r="D138" s="62"/>
      <c r="E138" s="2" t="s">
        <v>2251</v>
      </c>
      <c r="F138" s="2" t="s">
        <v>172</v>
      </c>
      <c r="G138" s="2" t="s">
        <v>20</v>
      </c>
      <c r="H138" s="55">
        <v>80011</v>
      </c>
      <c r="I138" s="2"/>
      <c r="J138" s="2"/>
      <c r="K138" s="2" t="s">
        <v>2249</v>
      </c>
      <c r="L138" s="2"/>
    </row>
    <row r="139" spans="1:12">
      <c r="A139" s="2" t="s">
        <v>2252</v>
      </c>
      <c r="B139" s="63" t="s">
        <v>2246</v>
      </c>
      <c r="C139" s="62" t="s">
        <v>2247</v>
      </c>
      <c r="D139" s="62"/>
      <c r="E139" s="2" t="s">
        <v>2253</v>
      </c>
      <c r="F139" s="2" t="s">
        <v>105</v>
      </c>
      <c r="G139" s="2" t="s">
        <v>20</v>
      </c>
      <c r="H139" s="55">
        <v>80304</v>
      </c>
      <c r="I139" s="2"/>
      <c r="J139" s="2"/>
      <c r="K139" s="2" t="s">
        <v>2249</v>
      </c>
      <c r="L139" s="2"/>
    </row>
    <row r="140" spans="1:12">
      <c r="A140" s="2" t="s">
        <v>2254</v>
      </c>
      <c r="B140" s="63" t="s">
        <v>2246</v>
      </c>
      <c r="C140" s="62" t="s">
        <v>2247</v>
      </c>
      <c r="D140" s="62"/>
      <c r="E140" s="2" t="s">
        <v>2255</v>
      </c>
      <c r="F140" s="2" t="s">
        <v>19</v>
      </c>
      <c r="G140" s="2" t="s">
        <v>20</v>
      </c>
      <c r="H140" s="55">
        <v>80220</v>
      </c>
      <c r="I140" s="2"/>
      <c r="J140" s="2"/>
      <c r="K140" s="2" t="s">
        <v>2249</v>
      </c>
      <c r="L140" s="2"/>
    </row>
    <row r="141" spans="1:12">
      <c r="A141" s="2" t="s">
        <v>2256</v>
      </c>
      <c r="B141" s="63" t="s">
        <v>2246</v>
      </c>
      <c r="C141" s="62" t="s">
        <v>2247</v>
      </c>
      <c r="D141" s="62"/>
      <c r="E141" s="2" t="s">
        <v>2257</v>
      </c>
      <c r="F141" s="2" t="s">
        <v>71</v>
      </c>
      <c r="G141" s="2" t="s">
        <v>20</v>
      </c>
      <c r="H141" s="55">
        <v>80228</v>
      </c>
      <c r="I141" s="2"/>
      <c r="J141" s="2"/>
      <c r="K141" s="2" t="s">
        <v>2249</v>
      </c>
      <c r="L141" s="2"/>
    </row>
    <row r="142" spans="1:12">
      <c r="A142" s="2" t="s">
        <v>2258</v>
      </c>
      <c r="B142" s="63" t="s">
        <v>2259</v>
      </c>
      <c r="C142" s="62" t="s">
        <v>2260</v>
      </c>
      <c r="D142" s="62" t="s">
        <v>2261</v>
      </c>
      <c r="E142" s="2" t="s">
        <v>2262</v>
      </c>
      <c r="F142" s="2" t="s">
        <v>19</v>
      </c>
      <c r="G142" s="2" t="s">
        <v>20</v>
      </c>
      <c r="H142" s="55">
        <v>80227</v>
      </c>
      <c r="I142" s="2"/>
      <c r="J142" s="2" t="s">
        <v>2263</v>
      </c>
      <c r="K142" s="2" t="s">
        <v>2264</v>
      </c>
      <c r="L142" s="2"/>
    </row>
    <row r="143" spans="1:12">
      <c r="A143" s="2" t="s">
        <v>2265</v>
      </c>
      <c r="B143" s="63" t="s">
        <v>2266</v>
      </c>
      <c r="C143" s="62" t="s">
        <v>2267</v>
      </c>
      <c r="D143" s="62" t="s">
        <v>2268</v>
      </c>
      <c r="E143" s="2" t="s">
        <v>2269</v>
      </c>
      <c r="F143" s="2" t="s">
        <v>55</v>
      </c>
      <c r="G143" s="2" t="s">
        <v>20</v>
      </c>
      <c r="H143" s="55">
        <v>80104</v>
      </c>
      <c r="I143" s="2"/>
      <c r="J143" s="2" t="s">
        <v>2270</v>
      </c>
      <c r="K143" s="2" t="s">
        <v>1462</v>
      </c>
      <c r="L143" s="2"/>
    </row>
    <row r="144" spans="1:12">
      <c r="A144" s="2" t="s">
        <v>149</v>
      </c>
      <c r="B144" s="63" t="s">
        <v>150</v>
      </c>
      <c r="C144" s="62" t="s">
        <v>151</v>
      </c>
      <c r="D144" s="7"/>
      <c r="E144" s="2" t="s">
        <v>221</v>
      </c>
      <c r="F144" s="2"/>
      <c r="G144" s="2" t="s">
        <v>20</v>
      </c>
      <c r="H144" s="55"/>
      <c r="I144" s="2" t="s">
        <v>152</v>
      </c>
      <c r="J144" s="2" t="s">
        <v>153</v>
      </c>
      <c r="K144" s="2" t="s">
        <v>154</v>
      </c>
      <c r="L144" s="2"/>
    </row>
    <row r="145" spans="8:8">
      <c r="H145" s="55"/>
    </row>
    <row r="146" spans="8:8">
      <c r="H146" s="55"/>
    </row>
    <row r="147" spans="8:8">
      <c r="H147" s="55"/>
    </row>
    <row r="148" spans="8:8">
      <c r="H148" s="55"/>
    </row>
    <row r="149" spans="8:8">
      <c r="H149" s="55"/>
    </row>
    <row r="150" spans="8:8">
      <c r="H150" s="55"/>
    </row>
    <row r="151" spans="8:8">
      <c r="H151" s="55"/>
    </row>
  </sheetData>
  <hyperlinks>
    <hyperlink ref="B2" r:id="rId1" xr:uid="{00000000-0004-0000-1100-000000000000}"/>
    <hyperlink ref="B3" r:id="rId2" xr:uid="{00000000-0004-0000-1100-000001000000}"/>
    <hyperlink ref="B4" r:id="rId3" xr:uid="{00000000-0004-0000-1100-000002000000}"/>
    <hyperlink ref="B6" r:id="rId4" xr:uid="{00000000-0004-0000-1100-000003000000}"/>
    <hyperlink ref="B9" r:id="rId5" xr:uid="{00000000-0004-0000-1100-000004000000}"/>
    <hyperlink ref="B10" r:id="rId6" xr:uid="{00000000-0004-0000-1100-000005000000}"/>
    <hyperlink ref="B16" r:id="rId7" xr:uid="{00000000-0004-0000-1100-000006000000}"/>
    <hyperlink ref="J17" r:id="rId8" xr:uid="{00000000-0004-0000-1100-000007000000}"/>
    <hyperlink ref="B19" r:id="rId9" xr:uid="{00000000-0004-0000-1100-000008000000}"/>
    <hyperlink ref="B20" r:id="rId10" xr:uid="{00000000-0004-0000-1100-000009000000}"/>
    <hyperlink ref="B21" r:id="rId11" xr:uid="{00000000-0004-0000-1100-00000A000000}"/>
    <hyperlink ref="B22" r:id="rId12" xr:uid="{00000000-0004-0000-1100-00000B000000}"/>
    <hyperlink ref="B23" r:id="rId13" xr:uid="{00000000-0004-0000-1100-00000C000000}"/>
    <hyperlink ref="B24" r:id="rId14" xr:uid="{00000000-0004-0000-1100-00000D000000}"/>
    <hyperlink ref="B25" r:id="rId15" xr:uid="{00000000-0004-0000-1100-00000E000000}"/>
    <hyperlink ref="B28" r:id="rId16" xr:uid="{00000000-0004-0000-1100-00000F000000}"/>
    <hyperlink ref="B30" r:id="rId17" xr:uid="{00000000-0004-0000-1100-000010000000}"/>
    <hyperlink ref="B31" r:id="rId18" xr:uid="{00000000-0004-0000-1100-000011000000}"/>
    <hyperlink ref="B32" r:id="rId19" xr:uid="{00000000-0004-0000-1100-000012000000}"/>
    <hyperlink ref="B33" r:id="rId20" xr:uid="{00000000-0004-0000-1100-000013000000}"/>
    <hyperlink ref="B34" r:id="rId21" xr:uid="{00000000-0004-0000-1100-000014000000}"/>
    <hyperlink ref="B35" r:id="rId22" xr:uid="{00000000-0004-0000-1100-000015000000}"/>
    <hyperlink ref="B36" r:id="rId23" xr:uid="{00000000-0004-0000-1100-000016000000}"/>
    <hyperlink ref="B37" r:id="rId24" xr:uid="{00000000-0004-0000-1100-000017000000}"/>
    <hyperlink ref="B38" r:id="rId25" xr:uid="{00000000-0004-0000-1100-000018000000}"/>
    <hyperlink ref="B39" r:id="rId26" xr:uid="{00000000-0004-0000-1100-000019000000}"/>
    <hyperlink ref="B40" r:id="rId27" xr:uid="{00000000-0004-0000-1100-00001A000000}"/>
    <hyperlink ref="B41" r:id="rId28" xr:uid="{00000000-0004-0000-1100-00001B000000}"/>
    <hyperlink ref="B42" r:id="rId29" xr:uid="{00000000-0004-0000-1100-00001C000000}"/>
    <hyperlink ref="B43" r:id="rId30" xr:uid="{00000000-0004-0000-1100-00001D000000}"/>
    <hyperlink ref="B46" r:id="rId31" xr:uid="{00000000-0004-0000-1100-00001E000000}"/>
    <hyperlink ref="B48" r:id="rId32" xr:uid="{00000000-0004-0000-1100-00001F000000}"/>
    <hyperlink ref="B50" r:id="rId33" xr:uid="{00000000-0004-0000-1100-000020000000}"/>
    <hyperlink ref="B51" r:id="rId34" xr:uid="{00000000-0004-0000-1100-000021000000}"/>
    <hyperlink ref="B55" r:id="rId35" xr:uid="{00000000-0004-0000-1100-000022000000}"/>
    <hyperlink ref="B56" r:id="rId36" xr:uid="{00000000-0004-0000-1100-000023000000}"/>
    <hyperlink ref="B61" r:id="rId37" xr:uid="{00000000-0004-0000-1100-000024000000}"/>
    <hyperlink ref="B62" r:id="rId38" xr:uid="{00000000-0004-0000-1100-000025000000}"/>
    <hyperlink ref="B63" r:id="rId39" xr:uid="{00000000-0004-0000-1100-000026000000}"/>
    <hyperlink ref="B64" r:id="rId40" xr:uid="{00000000-0004-0000-1100-000027000000}"/>
    <hyperlink ref="B68" r:id="rId41" xr:uid="{00000000-0004-0000-1100-000028000000}"/>
    <hyperlink ref="B72" r:id="rId42" xr:uid="{00000000-0004-0000-1100-000029000000}"/>
    <hyperlink ref="B74" r:id="rId43" xr:uid="{00000000-0004-0000-1100-00002A000000}"/>
    <hyperlink ref="B75" r:id="rId44" xr:uid="{00000000-0004-0000-1100-00002B000000}"/>
    <hyperlink ref="B78" r:id="rId45" xr:uid="{00000000-0004-0000-1100-00002C000000}"/>
    <hyperlink ref="B79" r:id="rId46" xr:uid="{00000000-0004-0000-1100-00002D000000}"/>
    <hyperlink ref="B80" r:id="rId47" xr:uid="{00000000-0004-0000-1100-00002E000000}"/>
    <hyperlink ref="B81" r:id="rId48" xr:uid="{00000000-0004-0000-1100-00002F000000}"/>
    <hyperlink ref="B82" r:id="rId49" xr:uid="{00000000-0004-0000-1100-000030000000}"/>
    <hyperlink ref="B83" r:id="rId50" xr:uid="{00000000-0004-0000-1100-000031000000}"/>
    <hyperlink ref="B84" r:id="rId51" xr:uid="{00000000-0004-0000-1100-000032000000}"/>
    <hyperlink ref="B85" r:id="rId52" xr:uid="{00000000-0004-0000-1100-000033000000}"/>
    <hyperlink ref="B87" r:id="rId53" xr:uid="{00000000-0004-0000-1100-000034000000}"/>
    <hyperlink ref="B89" r:id="rId54" xr:uid="{00000000-0004-0000-1100-000035000000}"/>
    <hyperlink ref="B90" r:id="rId55" xr:uid="{00000000-0004-0000-1100-000036000000}"/>
    <hyperlink ref="B91" r:id="rId56" xr:uid="{00000000-0004-0000-1100-000037000000}"/>
    <hyperlink ref="B92" r:id="rId57" xr:uid="{00000000-0004-0000-1100-000038000000}"/>
    <hyperlink ref="B94" r:id="rId58" xr:uid="{00000000-0004-0000-1100-000039000000}"/>
    <hyperlink ref="B95" r:id="rId59" xr:uid="{00000000-0004-0000-1100-00003A000000}"/>
    <hyperlink ref="B96" r:id="rId60" xr:uid="{00000000-0004-0000-1100-00003B000000}"/>
    <hyperlink ref="B101" r:id="rId61" xr:uid="{00000000-0004-0000-1100-00003C000000}"/>
    <hyperlink ref="L101" r:id="rId62" xr:uid="{00000000-0004-0000-1100-00003D000000}"/>
    <hyperlink ref="B102" r:id="rId63" xr:uid="{00000000-0004-0000-1100-00003E000000}"/>
    <hyperlink ref="B105" r:id="rId64" xr:uid="{00000000-0004-0000-1100-00003F000000}"/>
    <hyperlink ref="B108" r:id="rId65" xr:uid="{00000000-0004-0000-1100-000040000000}"/>
    <hyperlink ref="B112" r:id="rId66" xr:uid="{00000000-0004-0000-1100-000041000000}"/>
    <hyperlink ref="B113" r:id="rId67" xr:uid="{00000000-0004-0000-1100-000042000000}"/>
    <hyperlink ref="B118" r:id="rId68" xr:uid="{00000000-0004-0000-1100-000043000000}"/>
    <hyperlink ref="B119" r:id="rId69" xr:uid="{00000000-0004-0000-1100-000044000000}"/>
    <hyperlink ref="B130" r:id="rId70" xr:uid="{00000000-0004-0000-1100-000045000000}"/>
    <hyperlink ref="J130" r:id="rId71" xr:uid="{00000000-0004-0000-1100-000046000000}"/>
    <hyperlink ref="B134" r:id="rId72" xr:uid="{00000000-0004-0000-1100-000047000000}"/>
    <hyperlink ref="B136" r:id="rId73" xr:uid="{00000000-0004-0000-1100-00004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6"/>
  <sheetViews>
    <sheetView workbookViewId="0"/>
  </sheetViews>
  <sheetFormatPr defaultColWidth="14.42578125" defaultRowHeight="15" customHeight="1"/>
  <cols>
    <col min="7" max="7" width="6.42578125" customWidth="1"/>
    <col min="8" max="8" width="7.710937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6" t="s">
        <v>14</v>
      </c>
      <c r="B2" s="57" t="s">
        <v>15</v>
      </c>
      <c r="C2" s="58" t="s">
        <v>16</v>
      </c>
      <c r="D2" s="59" t="s">
        <v>17</v>
      </c>
      <c r="E2" s="56" t="s">
        <v>18</v>
      </c>
      <c r="F2" s="56" t="s">
        <v>19</v>
      </c>
      <c r="G2" s="56" t="s">
        <v>20</v>
      </c>
      <c r="H2" s="56">
        <v>80204</v>
      </c>
      <c r="I2" s="56" t="s">
        <v>21</v>
      </c>
      <c r="J2" s="60" t="s">
        <v>22</v>
      </c>
      <c r="K2" s="56" t="s">
        <v>23</v>
      </c>
      <c r="L2" s="61" t="s">
        <v>24</v>
      </c>
    </row>
    <row r="3" spans="1:12">
      <c r="A3" s="2" t="s">
        <v>25</v>
      </c>
      <c r="B3" s="8" t="s">
        <v>26</v>
      </c>
      <c r="C3" s="62" t="s">
        <v>27</v>
      </c>
      <c r="D3" s="62"/>
      <c r="E3" s="2" t="s">
        <v>28</v>
      </c>
      <c r="F3" s="2" t="s">
        <v>29</v>
      </c>
      <c r="G3" s="2" t="s">
        <v>20</v>
      </c>
      <c r="H3" s="55">
        <v>80523</v>
      </c>
      <c r="I3" s="2" t="s">
        <v>30</v>
      </c>
      <c r="J3" s="11" t="s">
        <v>31</v>
      </c>
      <c r="K3" s="2" t="s">
        <v>32</v>
      </c>
      <c r="L3" s="41" t="s">
        <v>33</v>
      </c>
    </row>
    <row r="4" spans="1:12">
      <c r="A4" s="2" t="s">
        <v>34</v>
      </c>
      <c r="B4" s="8" t="str">
        <f>HYPERLINK("https://qlplus.org/","https://qlplus.org/")</f>
        <v>https://qlplus.org/</v>
      </c>
      <c r="C4" s="62" t="s">
        <v>35</v>
      </c>
      <c r="D4" s="62"/>
      <c r="E4" s="2" t="s">
        <v>36</v>
      </c>
      <c r="F4" s="2" t="s">
        <v>37</v>
      </c>
      <c r="G4" s="2" t="s">
        <v>20</v>
      </c>
      <c r="H4" s="55">
        <v>80401</v>
      </c>
      <c r="I4" s="2" t="s">
        <v>38</v>
      </c>
      <c r="J4" s="2" t="s">
        <v>39</v>
      </c>
      <c r="K4" s="2" t="s">
        <v>40</v>
      </c>
      <c r="L4" s="41" t="s">
        <v>41</v>
      </c>
    </row>
    <row r="5" spans="1:12">
      <c r="A5" s="41"/>
      <c r="B5" s="41"/>
      <c r="C5" s="41"/>
      <c r="D5" s="41"/>
      <c r="E5" s="41"/>
      <c r="F5" s="41"/>
      <c r="G5" s="41"/>
      <c r="H5" s="55"/>
      <c r="I5" s="41"/>
      <c r="J5" s="41"/>
      <c r="K5" s="41"/>
      <c r="L5" s="41"/>
    </row>
    <row r="6" spans="1:12">
      <c r="A6" s="41"/>
      <c r="B6" s="41"/>
      <c r="C6" s="41"/>
      <c r="D6" s="41"/>
      <c r="E6" s="41"/>
      <c r="F6" s="41"/>
      <c r="G6" s="41"/>
      <c r="H6" s="55"/>
      <c r="I6" s="41"/>
      <c r="J6" s="41"/>
      <c r="K6" s="41"/>
      <c r="L6" s="41"/>
    </row>
  </sheetData>
  <hyperlinks>
    <hyperlink ref="B3" r:id="rId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L5"/>
  <sheetViews>
    <sheetView tabSelected="1" workbookViewId="0">
      <selection activeCell="J2" sqref="J2"/>
    </sheetView>
  </sheetViews>
  <sheetFormatPr defaultColWidth="14.42578125" defaultRowHeight="15" customHeight="1"/>
  <cols>
    <col min="7" max="7" width="7.28515625" customWidth="1"/>
    <col min="8" max="8" width="6.710937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2140</v>
      </c>
      <c r="B2" s="8" t="s">
        <v>2141</v>
      </c>
      <c r="C2" s="62" t="s">
        <v>2142</v>
      </c>
      <c r="D2" s="62" t="s">
        <v>2143</v>
      </c>
      <c r="E2" s="2" t="s">
        <v>2144</v>
      </c>
      <c r="F2" s="2" t="s">
        <v>2145</v>
      </c>
      <c r="G2" s="2" t="s">
        <v>20</v>
      </c>
      <c r="H2" s="55">
        <v>80111</v>
      </c>
      <c r="I2" s="2" t="s">
        <v>2146</v>
      </c>
      <c r="J2" s="2" t="s">
        <v>2147</v>
      </c>
      <c r="K2" s="39" t="s">
        <v>2148</v>
      </c>
      <c r="L2" s="2"/>
    </row>
    <row r="3" spans="1:12">
      <c r="A3" s="2" t="s">
        <v>2271</v>
      </c>
      <c r="B3" s="63" t="s">
        <v>2272</v>
      </c>
      <c r="C3" s="62" t="s">
        <v>2273</v>
      </c>
      <c r="D3" s="62"/>
      <c r="E3" s="2"/>
      <c r="F3" s="2"/>
      <c r="G3" s="2"/>
      <c r="H3" s="55"/>
      <c r="I3" s="2" t="s">
        <v>2274</v>
      </c>
      <c r="J3" s="2" t="s">
        <v>2275</v>
      </c>
      <c r="K3" s="2"/>
      <c r="L3" s="40" t="s">
        <v>2276</v>
      </c>
    </row>
    <row r="4" spans="1:12">
      <c r="A4" s="2" t="s">
        <v>149</v>
      </c>
      <c r="B4" s="63" t="s">
        <v>150</v>
      </c>
      <c r="C4" s="62" t="s">
        <v>151</v>
      </c>
      <c r="D4" s="7"/>
      <c r="E4" s="2" t="s">
        <v>221</v>
      </c>
      <c r="F4" s="2"/>
      <c r="G4" s="2" t="s">
        <v>20</v>
      </c>
      <c r="H4" s="55"/>
      <c r="I4" s="2" t="s">
        <v>152</v>
      </c>
      <c r="J4" s="2" t="s">
        <v>153</v>
      </c>
      <c r="K4" s="2" t="s">
        <v>154</v>
      </c>
      <c r="L4" s="2"/>
    </row>
    <row r="5" spans="1:12">
      <c r="A5" s="2" t="s">
        <v>2277</v>
      </c>
      <c r="B5" s="63" t="s">
        <v>2278</v>
      </c>
      <c r="C5" s="62" t="s">
        <v>2279</v>
      </c>
      <c r="D5" s="62"/>
      <c r="E5" s="2"/>
      <c r="F5" s="2"/>
      <c r="G5" s="2"/>
      <c r="H5" s="55"/>
      <c r="I5" s="2" t="s">
        <v>2280</v>
      </c>
      <c r="J5" s="2" t="s">
        <v>2281</v>
      </c>
      <c r="K5" s="2"/>
      <c r="L5" s="2"/>
    </row>
  </sheetData>
  <hyperlinks>
    <hyperlink ref="B2" r:id="rId1" xr:uid="{00000000-0004-0000-12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L8"/>
  <sheetViews>
    <sheetView workbookViewId="0"/>
  </sheetViews>
  <sheetFormatPr defaultColWidth="14.42578125" defaultRowHeight="15" customHeight="1"/>
  <cols>
    <col min="7" max="8" width="7"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59</v>
      </c>
      <c r="B2" s="9" t="s">
        <v>60</v>
      </c>
      <c r="C2" s="64" t="s">
        <v>61</v>
      </c>
      <c r="D2" s="64"/>
      <c r="E2" s="55" t="s">
        <v>62</v>
      </c>
      <c r="F2" s="55" t="s">
        <v>19</v>
      </c>
      <c r="G2" s="55" t="s">
        <v>20</v>
      </c>
      <c r="H2" s="55">
        <v>80203</v>
      </c>
      <c r="I2" s="55" t="s">
        <v>63</v>
      </c>
      <c r="J2" s="1" t="s">
        <v>64</v>
      </c>
      <c r="K2" s="55" t="s">
        <v>65</v>
      </c>
      <c r="L2" s="41" t="s">
        <v>66</v>
      </c>
    </row>
    <row r="3" spans="1:12">
      <c r="A3" s="2" t="s">
        <v>1061</v>
      </c>
      <c r="B3" s="8" t="s">
        <v>1062</v>
      </c>
      <c r="C3" s="62" t="s">
        <v>1063</v>
      </c>
      <c r="D3" s="62"/>
      <c r="E3" s="2" t="s">
        <v>1064</v>
      </c>
      <c r="F3" s="2" t="s">
        <v>19</v>
      </c>
      <c r="G3" s="2" t="s">
        <v>20</v>
      </c>
      <c r="H3" s="55">
        <v>80205</v>
      </c>
      <c r="I3" s="2"/>
      <c r="J3" s="2"/>
      <c r="K3" s="2" t="s">
        <v>1065</v>
      </c>
      <c r="L3" s="41" t="s">
        <v>1066</v>
      </c>
    </row>
    <row r="4" spans="1:12">
      <c r="A4" s="2" t="s">
        <v>1067</v>
      </c>
      <c r="B4" s="8" t="s">
        <v>1062</v>
      </c>
      <c r="C4" s="62" t="s">
        <v>1068</v>
      </c>
      <c r="D4" s="62"/>
      <c r="E4" s="2" t="s">
        <v>1069</v>
      </c>
      <c r="F4" s="2" t="s">
        <v>1070</v>
      </c>
      <c r="G4" s="2" t="s">
        <v>20</v>
      </c>
      <c r="H4" s="55">
        <v>80549</v>
      </c>
      <c r="I4" s="2"/>
      <c r="J4" s="2"/>
      <c r="K4" s="2" t="s">
        <v>1071</v>
      </c>
      <c r="L4" s="41" t="s">
        <v>1072</v>
      </c>
    </row>
    <row r="5" spans="1:12">
      <c r="A5" s="2" t="s">
        <v>1077</v>
      </c>
      <c r="B5" s="8" t="s">
        <v>1062</v>
      </c>
      <c r="C5" s="62" t="s">
        <v>1078</v>
      </c>
      <c r="D5" s="62"/>
      <c r="E5" s="2" t="s">
        <v>1079</v>
      </c>
      <c r="F5" s="2" t="s">
        <v>19</v>
      </c>
      <c r="G5" s="2" t="s">
        <v>20</v>
      </c>
      <c r="H5" s="55">
        <v>80216</v>
      </c>
      <c r="I5" s="2"/>
      <c r="J5" s="2"/>
      <c r="K5" s="2" t="s">
        <v>1080</v>
      </c>
      <c r="L5" s="41" t="s">
        <v>2282</v>
      </c>
    </row>
    <row r="6" spans="1:12">
      <c r="A6" s="2" t="s">
        <v>1073</v>
      </c>
      <c r="B6" s="8" t="s">
        <v>1062</v>
      </c>
      <c r="C6" s="62" t="s">
        <v>1074</v>
      </c>
      <c r="D6" s="62"/>
      <c r="E6" s="2" t="s">
        <v>1075</v>
      </c>
      <c r="F6" s="2" t="s">
        <v>19</v>
      </c>
      <c r="G6" s="2" t="s">
        <v>20</v>
      </c>
      <c r="H6" s="55">
        <v>80205</v>
      </c>
      <c r="I6" s="2"/>
      <c r="J6" s="2"/>
      <c r="K6" s="2" t="s">
        <v>1076</v>
      </c>
      <c r="L6" s="2"/>
    </row>
    <row r="7" spans="1:12">
      <c r="A7" s="2" t="s">
        <v>1085</v>
      </c>
      <c r="B7" s="10" t="s">
        <v>1086</v>
      </c>
      <c r="C7" s="41" t="s">
        <v>1087</v>
      </c>
      <c r="D7" s="7"/>
      <c r="E7" s="2" t="s">
        <v>1088</v>
      </c>
      <c r="F7" s="2" t="s">
        <v>55</v>
      </c>
      <c r="G7" s="2" t="s">
        <v>20</v>
      </c>
      <c r="H7" s="55">
        <v>80109</v>
      </c>
      <c r="I7" s="2"/>
      <c r="J7" s="2" t="s">
        <v>1089</v>
      </c>
      <c r="K7" s="2" t="s">
        <v>1090</v>
      </c>
      <c r="L7" s="32"/>
    </row>
    <row r="8" spans="1:12">
      <c r="A8" s="41"/>
      <c r="B8" s="41"/>
      <c r="C8" s="41"/>
      <c r="D8" s="41"/>
      <c r="E8" s="41"/>
      <c r="F8" s="41"/>
      <c r="G8" s="41"/>
      <c r="H8" s="55"/>
      <c r="I8" s="41"/>
      <c r="J8" s="41"/>
      <c r="K8" s="41"/>
      <c r="L8" s="41"/>
    </row>
  </sheetData>
  <hyperlinks>
    <hyperlink ref="B2" r:id="rId1" xr:uid="{00000000-0004-0000-1300-000000000000}"/>
    <hyperlink ref="B3" r:id="rId2" xr:uid="{00000000-0004-0000-1300-000001000000}"/>
    <hyperlink ref="B4" r:id="rId3" xr:uid="{00000000-0004-0000-1300-000002000000}"/>
    <hyperlink ref="B5" r:id="rId4" xr:uid="{00000000-0004-0000-1300-000003000000}"/>
    <hyperlink ref="B6" r:id="rId5" xr:uid="{00000000-0004-0000-1300-000004000000}"/>
    <hyperlink ref="B7" r:id="rId6" xr:uid="{00000000-0004-0000-1300-000005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L73"/>
  <sheetViews>
    <sheetView workbookViewId="0"/>
  </sheetViews>
  <sheetFormatPr defaultColWidth="14.42578125" defaultRowHeight="15" customHeight="1"/>
  <cols>
    <col min="7" max="7" width="7.28515625" customWidth="1"/>
    <col min="8" max="8" width="7.42578125" customWidth="1"/>
  </cols>
  <sheetData>
    <row r="1" spans="1:12" ht="14.45">
      <c r="A1" s="3" t="s">
        <v>2</v>
      </c>
      <c r="B1" s="4" t="s">
        <v>3</v>
      </c>
      <c r="C1" s="5" t="s">
        <v>4</v>
      </c>
      <c r="D1" s="5" t="s">
        <v>5</v>
      </c>
      <c r="E1" s="3" t="s">
        <v>6</v>
      </c>
      <c r="F1" s="3" t="s">
        <v>7</v>
      </c>
      <c r="G1" s="3" t="s">
        <v>8</v>
      </c>
      <c r="H1" s="3" t="s">
        <v>9</v>
      </c>
      <c r="I1" s="3" t="s">
        <v>10</v>
      </c>
      <c r="J1" s="3" t="s">
        <v>11</v>
      </c>
      <c r="K1" s="3" t="s">
        <v>12</v>
      </c>
      <c r="L1" s="6" t="s">
        <v>13</v>
      </c>
    </row>
    <row r="2" spans="1:12" ht="14.45">
      <c r="A2" s="2" t="s">
        <v>1548</v>
      </c>
      <c r="B2" s="10" t="s">
        <v>1549</v>
      </c>
      <c r="C2" s="41" t="s">
        <v>1550</v>
      </c>
      <c r="D2" s="7"/>
      <c r="E2" s="2" t="s">
        <v>827</v>
      </c>
      <c r="F2" s="2"/>
      <c r="G2" s="2"/>
      <c r="H2" s="55"/>
      <c r="I2" s="2"/>
      <c r="J2" s="2"/>
      <c r="K2" s="12"/>
      <c r="L2" s="2" t="s">
        <v>1551</v>
      </c>
    </row>
    <row r="3" spans="1:12" ht="14.45">
      <c r="A3" s="2" t="s">
        <v>637</v>
      </c>
      <c r="B3" s="10" t="s">
        <v>638</v>
      </c>
      <c r="C3" s="41" t="s">
        <v>639</v>
      </c>
      <c r="D3" s="62" t="s">
        <v>640</v>
      </c>
      <c r="E3" s="2" t="s">
        <v>641</v>
      </c>
      <c r="F3" s="2"/>
      <c r="G3" s="2"/>
      <c r="H3" s="55"/>
      <c r="I3" s="2"/>
      <c r="J3" s="2"/>
      <c r="K3" s="2"/>
      <c r="L3" s="25" t="s">
        <v>642</v>
      </c>
    </row>
    <row r="4" spans="1:12" ht="14.45">
      <c r="A4" s="2" t="s">
        <v>2283</v>
      </c>
      <c r="B4" s="10" t="s">
        <v>225</v>
      </c>
      <c r="C4" s="41" t="s">
        <v>2284</v>
      </c>
      <c r="D4" s="7"/>
      <c r="E4" s="2"/>
      <c r="F4" s="2"/>
      <c r="G4" s="2"/>
      <c r="H4" s="55"/>
      <c r="I4" s="2"/>
      <c r="J4" s="2"/>
      <c r="K4" s="2" t="s">
        <v>2285</v>
      </c>
      <c r="L4" s="26" t="s">
        <v>2286</v>
      </c>
    </row>
    <row r="5" spans="1:12" ht="14.45">
      <c r="A5" s="55" t="s">
        <v>413</v>
      </c>
      <c r="B5" s="9" t="s">
        <v>414</v>
      </c>
      <c r="C5" s="64" t="s">
        <v>415</v>
      </c>
      <c r="D5" s="64"/>
      <c r="E5" s="55"/>
      <c r="F5" s="55"/>
      <c r="G5" s="55"/>
      <c r="H5" s="55"/>
      <c r="I5" s="55" t="s">
        <v>416</v>
      </c>
      <c r="J5" s="1" t="s">
        <v>417</v>
      </c>
      <c r="K5" s="55" t="s">
        <v>418</v>
      </c>
      <c r="L5" s="41" t="s">
        <v>419</v>
      </c>
    </row>
    <row r="6" spans="1:12" ht="14.45">
      <c r="A6" s="2" t="s">
        <v>155</v>
      </c>
      <c r="B6" s="10" t="s">
        <v>156</v>
      </c>
      <c r="C6" s="41" t="s">
        <v>157</v>
      </c>
      <c r="D6" s="62" t="s">
        <v>158</v>
      </c>
      <c r="E6" s="2" t="s">
        <v>159</v>
      </c>
      <c r="F6" s="2" t="s">
        <v>160</v>
      </c>
      <c r="G6" s="2" t="s">
        <v>20</v>
      </c>
      <c r="H6" s="55">
        <v>80813</v>
      </c>
      <c r="I6" s="12"/>
      <c r="J6" s="12"/>
      <c r="K6" s="2" t="s">
        <v>161</v>
      </c>
      <c r="L6" s="26" t="s">
        <v>162</v>
      </c>
    </row>
    <row r="7" spans="1:12" ht="14.45">
      <c r="A7" s="2" t="s">
        <v>2287</v>
      </c>
      <c r="B7" s="10" t="s">
        <v>2288</v>
      </c>
      <c r="C7" s="41" t="s">
        <v>2289</v>
      </c>
      <c r="D7" s="7"/>
      <c r="E7" s="2" t="s">
        <v>2290</v>
      </c>
      <c r="F7" s="2" t="s">
        <v>2291</v>
      </c>
      <c r="G7" s="2" t="s">
        <v>20</v>
      </c>
      <c r="H7" s="55">
        <v>80808</v>
      </c>
      <c r="I7" s="2"/>
      <c r="J7" s="2" t="s">
        <v>2292</v>
      </c>
      <c r="K7" s="2" t="s">
        <v>2293</v>
      </c>
      <c r="L7" s="41" t="s">
        <v>2294</v>
      </c>
    </row>
    <row r="8" spans="1:12" ht="14.45">
      <c r="A8" s="2" t="s">
        <v>2295</v>
      </c>
      <c r="B8" s="8" t="s">
        <v>2296</v>
      </c>
      <c r="C8" s="7"/>
      <c r="D8" s="7"/>
      <c r="E8" s="2"/>
      <c r="F8" s="2"/>
      <c r="G8" s="2"/>
      <c r="H8" s="55"/>
      <c r="I8" s="2"/>
      <c r="J8" s="2"/>
      <c r="K8" s="2"/>
      <c r="L8" s="41" t="s">
        <v>2297</v>
      </c>
    </row>
    <row r="9" spans="1:12" ht="14.45">
      <c r="A9" s="2" t="s">
        <v>2298</v>
      </c>
      <c r="B9" s="10" t="s">
        <v>2299</v>
      </c>
      <c r="C9" s="41" t="s">
        <v>2300</v>
      </c>
      <c r="D9" s="7"/>
      <c r="E9" s="2" t="s">
        <v>2301</v>
      </c>
      <c r="F9" s="2"/>
      <c r="G9" s="2"/>
      <c r="H9" s="55"/>
      <c r="I9" s="2"/>
      <c r="J9" s="2"/>
      <c r="K9" s="2"/>
      <c r="L9" s="46" t="s">
        <v>2302</v>
      </c>
    </row>
    <row r="10" spans="1:12" ht="14.45">
      <c r="A10" s="2" t="s">
        <v>651</v>
      </c>
      <c r="B10" s="10" t="s">
        <v>652</v>
      </c>
      <c r="C10" s="41" t="s">
        <v>653</v>
      </c>
      <c r="D10" s="7"/>
      <c r="E10" s="2" t="s">
        <v>654</v>
      </c>
      <c r="F10" s="2" t="s">
        <v>655</v>
      </c>
      <c r="G10" s="2" t="s">
        <v>20</v>
      </c>
      <c r="H10" s="55">
        <v>80205</v>
      </c>
      <c r="I10" s="2"/>
      <c r="J10" s="2" t="s">
        <v>656</v>
      </c>
      <c r="K10" s="2"/>
      <c r="L10" s="41" t="s">
        <v>657</v>
      </c>
    </row>
    <row r="11" spans="1:12" ht="14.45">
      <c r="A11" s="2" t="s">
        <v>2303</v>
      </c>
      <c r="B11" s="10" t="s">
        <v>2304</v>
      </c>
      <c r="C11" s="41" t="s">
        <v>2305</v>
      </c>
      <c r="D11" s="7"/>
      <c r="E11" s="2" t="s">
        <v>2306</v>
      </c>
      <c r="F11" s="2" t="s">
        <v>242</v>
      </c>
      <c r="G11" s="2" t="s">
        <v>20</v>
      </c>
      <c r="H11" s="55">
        <v>80903</v>
      </c>
      <c r="I11" s="2"/>
      <c r="J11" s="2"/>
      <c r="K11" s="2" t="s">
        <v>2307</v>
      </c>
      <c r="L11" s="26" t="s">
        <v>2308</v>
      </c>
    </row>
    <row r="12" spans="1:12" ht="14.45">
      <c r="A12" s="2" t="s">
        <v>2309</v>
      </c>
      <c r="B12" s="10" t="s">
        <v>2304</v>
      </c>
      <c r="C12" s="41" t="s">
        <v>2310</v>
      </c>
      <c r="D12" s="7"/>
      <c r="E12" s="2" t="s">
        <v>2311</v>
      </c>
      <c r="F12" s="2" t="s">
        <v>298</v>
      </c>
      <c r="G12" s="2" t="s">
        <v>20</v>
      </c>
      <c r="H12" s="55">
        <v>81003</v>
      </c>
      <c r="I12" s="2"/>
      <c r="J12" s="2"/>
      <c r="K12" s="2" t="s">
        <v>2307</v>
      </c>
      <c r="L12" s="26" t="s">
        <v>2308</v>
      </c>
    </row>
    <row r="13" spans="1:12" ht="14.45">
      <c r="A13" s="2" t="s">
        <v>2312</v>
      </c>
      <c r="B13" s="8" t="s">
        <v>2313</v>
      </c>
      <c r="C13" s="62"/>
      <c r="D13" s="62"/>
      <c r="E13" s="2"/>
      <c r="F13" s="2"/>
      <c r="G13" s="2" t="s">
        <v>20</v>
      </c>
      <c r="H13" s="55"/>
      <c r="I13" s="2"/>
      <c r="J13" s="2" t="s">
        <v>2314</v>
      </c>
      <c r="K13" s="2" t="s">
        <v>2315</v>
      </c>
      <c r="L13" s="2" t="s">
        <v>2315</v>
      </c>
    </row>
    <row r="14" spans="1:12" ht="14.45">
      <c r="A14" s="2" t="s">
        <v>2316</v>
      </c>
      <c r="B14" s="10" t="s">
        <v>2317</v>
      </c>
      <c r="C14" s="41" t="s">
        <v>2318</v>
      </c>
      <c r="D14" s="7"/>
      <c r="E14" s="2" t="s">
        <v>2319</v>
      </c>
      <c r="F14" s="2" t="s">
        <v>55</v>
      </c>
      <c r="G14" s="2" t="s">
        <v>20</v>
      </c>
      <c r="H14" s="55">
        <v>80104</v>
      </c>
      <c r="I14" s="2"/>
      <c r="J14" s="2"/>
      <c r="K14" s="2"/>
      <c r="L14" s="47" t="s">
        <v>2320</v>
      </c>
    </row>
    <row r="15" spans="1:12" ht="14.45">
      <c r="A15" s="2" t="s">
        <v>1055</v>
      </c>
      <c r="B15" s="10" t="s">
        <v>1056</v>
      </c>
      <c r="C15" s="41" t="s">
        <v>1057</v>
      </c>
      <c r="D15" s="7"/>
      <c r="E15" s="2" t="s">
        <v>1058</v>
      </c>
      <c r="F15" s="2"/>
      <c r="G15" s="2"/>
      <c r="H15" s="55"/>
      <c r="I15" s="2"/>
      <c r="J15" s="2"/>
      <c r="K15" s="2" t="s">
        <v>1059</v>
      </c>
      <c r="L15" s="41" t="s">
        <v>1060</v>
      </c>
    </row>
    <row r="16" spans="1:12" ht="14.45">
      <c r="A16" s="2" t="s">
        <v>548</v>
      </c>
      <c r="B16" s="63" t="s">
        <v>549</v>
      </c>
      <c r="C16" s="62" t="s">
        <v>550</v>
      </c>
      <c r="D16" s="7"/>
      <c r="E16" s="2" t="s">
        <v>551</v>
      </c>
      <c r="F16" s="2" t="s">
        <v>19</v>
      </c>
      <c r="G16" s="2" t="s">
        <v>20</v>
      </c>
      <c r="H16" s="55">
        <v>80220</v>
      </c>
      <c r="I16" s="2" t="s">
        <v>552</v>
      </c>
      <c r="J16" s="2" t="s">
        <v>553</v>
      </c>
      <c r="K16" s="2" t="s">
        <v>554</v>
      </c>
      <c r="L16" s="2"/>
    </row>
    <row r="17" spans="1:12" ht="14.45">
      <c r="A17" s="2" t="s">
        <v>1383</v>
      </c>
      <c r="B17" s="63" t="s">
        <v>549</v>
      </c>
      <c r="C17" s="62" t="s">
        <v>1384</v>
      </c>
      <c r="D17" s="7"/>
      <c r="E17" s="2" t="s">
        <v>551</v>
      </c>
      <c r="F17" s="2" t="s">
        <v>19</v>
      </c>
      <c r="G17" s="2" t="s">
        <v>20</v>
      </c>
      <c r="H17" s="55">
        <v>80220</v>
      </c>
      <c r="I17" s="2" t="s">
        <v>1385</v>
      </c>
      <c r="J17" s="2" t="s">
        <v>1386</v>
      </c>
      <c r="K17" s="2" t="s">
        <v>1387</v>
      </c>
      <c r="L17" s="2"/>
    </row>
    <row r="18" spans="1:12" ht="14.45">
      <c r="A18" s="2" t="s">
        <v>2321</v>
      </c>
      <c r="B18" s="63"/>
      <c r="C18" s="62" t="s">
        <v>2322</v>
      </c>
      <c r="D18" s="7"/>
      <c r="E18" s="2" t="s">
        <v>551</v>
      </c>
      <c r="F18" s="2" t="s">
        <v>19</v>
      </c>
      <c r="G18" s="2" t="s">
        <v>20</v>
      </c>
      <c r="H18" s="55">
        <v>80220</v>
      </c>
      <c r="I18" s="2" t="s">
        <v>2323</v>
      </c>
      <c r="J18" s="2" t="s">
        <v>2324</v>
      </c>
      <c r="K18" s="2"/>
      <c r="L18" s="2"/>
    </row>
    <row r="19" spans="1:12" ht="14.45">
      <c r="A19" s="2" t="s">
        <v>2325</v>
      </c>
      <c r="B19" s="63"/>
      <c r="C19" s="7" t="s">
        <v>2326</v>
      </c>
      <c r="D19" s="7"/>
      <c r="E19" s="2" t="s">
        <v>2327</v>
      </c>
      <c r="F19" s="2" t="s">
        <v>71</v>
      </c>
      <c r="G19" s="2" t="s">
        <v>20</v>
      </c>
      <c r="H19" s="55">
        <v>80225</v>
      </c>
      <c r="I19" s="2" t="s">
        <v>2328</v>
      </c>
      <c r="J19" s="2" t="s">
        <v>2329</v>
      </c>
      <c r="K19" s="2"/>
      <c r="L19" s="2"/>
    </row>
    <row r="20" spans="1:12" ht="14.45">
      <c r="A20" s="2" t="s">
        <v>2330</v>
      </c>
      <c r="B20" s="63" t="s">
        <v>2331</v>
      </c>
      <c r="C20" s="62" t="s">
        <v>2332</v>
      </c>
      <c r="D20" s="62"/>
      <c r="E20" s="2" t="s">
        <v>551</v>
      </c>
      <c r="F20" s="2" t="s">
        <v>19</v>
      </c>
      <c r="G20" s="2" t="s">
        <v>20</v>
      </c>
      <c r="H20" s="55">
        <v>80220</v>
      </c>
      <c r="I20" s="2"/>
      <c r="J20" s="2"/>
      <c r="K20" s="41"/>
      <c r="L20" s="41"/>
    </row>
    <row r="21" spans="1:12" ht="14.45">
      <c r="A21" s="2" t="s">
        <v>2333</v>
      </c>
      <c r="B21" s="10" t="s">
        <v>2334</v>
      </c>
      <c r="C21" s="41" t="s">
        <v>2335</v>
      </c>
      <c r="D21" s="7"/>
      <c r="E21" s="2" t="s">
        <v>2336</v>
      </c>
      <c r="F21" s="2"/>
      <c r="G21" s="2"/>
      <c r="H21" s="55"/>
      <c r="I21" s="2"/>
      <c r="J21" s="2" t="s">
        <v>2337</v>
      </c>
      <c r="K21" s="2"/>
      <c r="L21" s="41" t="s">
        <v>2338</v>
      </c>
    </row>
    <row r="22" spans="1:12" ht="14.45">
      <c r="A22" s="2" t="s">
        <v>2339</v>
      </c>
      <c r="B22" s="10" t="s">
        <v>52</v>
      </c>
      <c r="C22" s="41" t="s">
        <v>53</v>
      </c>
      <c r="D22" s="7"/>
      <c r="E22" s="2" t="s">
        <v>54</v>
      </c>
      <c r="F22" s="2" t="s">
        <v>55</v>
      </c>
      <c r="G22" s="2" t="s">
        <v>20</v>
      </c>
      <c r="H22" s="55">
        <v>80104</v>
      </c>
      <c r="I22" s="2"/>
      <c r="J22" s="2" t="s">
        <v>56</v>
      </c>
      <c r="K22" s="2" t="s">
        <v>2340</v>
      </c>
      <c r="L22" s="26" t="s">
        <v>2341</v>
      </c>
    </row>
    <row r="23" spans="1:12" ht="14.45">
      <c r="A23" s="2" t="s">
        <v>2342</v>
      </c>
      <c r="B23" s="10" t="s">
        <v>2343</v>
      </c>
      <c r="C23" s="41" t="s">
        <v>2344</v>
      </c>
      <c r="D23" s="7"/>
      <c r="E23" s="2" t="s">
        <v>2345</v>
      </c>
      <c r="F23" s="2" t="s">
        <v>242</v>
      </c>
      <c r="G23" s="2" t="s">
        <v>20</v>
      </c>
      <c r="H23" s="55">
        <v>80901</v>
      </c>
      <c r="I23" s="12"/>
      <c r="J23" s="2" t="s">
        <v>2346</v>
      </c>
      <c r="K23" s="12"/>
      <c r="L23" s="41" t="s">
        <v>2347</v>
      </c>
    </row>
    <row r="24" spans="1:12" ht="14.45">
      <c r="A24" s="2" t="s">
        <v>2348</v>
      </c>
      <c r="B24" s="8" t="s">
        <v>2349</v>
      </c>
      <c r="C24" s="62" t="s">
        <v>2350</v>
      </c>
      <c r="D24" s="62"/>
      <c r="E24" s="2"/>
      <c r="F24" s="2"/>
      <c r="G24" s="2" t="s">
        <v>20</v>
      </c>
      <c r="H24" s="55"/>
      <c r="I24" s="2" t="s">
        <v>2351</v>
      </c>
      <c r="J24" s="2" t="s">
        <v>2352</v>
      </c>
      <c r="K24" s="2"/>
      <c r="L24" s="41" t="s">
        <v>2353</v>
      </c>
    </row>
    <row r="25" spans="1:12" ht="14.45">
      <c r="A25" s="12" t="s">
        <v>2354</v>
      </c>
      <c r="B25" s="10" t="s">
        <v>2355</v>
      </c>
      <c r="C25" s="41" t="s">
        <v>2356</v>
      </c>
      <c r="D25" s="7"/>
      <c r="E25" s="12"/>
      <c r="F25" s="12"/>
      <c r="G25" s="12"/>
      <c r="H25" s="14"/>
      <c r="I25" s="12"/>
      <c r="J25" s="12"/>
      <c r="K25" s="2" t="s">
        <v>2357</v>
      </c>
      <c r="L25" s="41" t="s">
        <v>2358</v>
      </c>
    </row>
    <row r="26" spans="1:12" ht="14.45">
      <c r="A26" s="2" t="s">
        <v>1177</v>
      </c>
      <c r="B26" s="10" t="s">
        <v>1178</v>
      </c>
      <c r="C26" s="41" t="s">
        <v>1179</v>
      </c>
      <c r="D26" s="7"/>
      <c r="E26" s="2" t="s">
        <v>1180</v>
      </c>
      <c r="F26" s="2" t="s">
        <v>242</v>
      </c>
      <c r="G26" s="2" t="s">
        <v>20</v>
      </c>
      <c r="H26" s="55">
        <v>80918</v>
      </c>
      <c r="I26" s="12"/>
      <c r="J26" s="2" t="s">
        <v>1181</v>
      </c>
      <c r="K26" s="12"/>
      <c r="L26" s="26" t="s">
        <v>1182</v>
      </c>
    </row>
    <row r="27" spans="1:12" ht="14.45">
      <c r="A27" s="2" t="s">
        <v>2359</v>
      </c>
      <c r="B27" s="63" t="s">
        <v>2360</v>
      </c>
      <c r="C27" s="62" t="s">
        <v>2361</v>
      </c>
      <c r="D27" s="7"/>
      <c r="E27" s="2"/>
      <c r="F27" s="2"/>
      <c r="G27" s="2"/>
      <c r="H27" s="55"/>
      <c r="I27" s="2" t="s">
        <v>2362</v>
      </c>
      <c r="J27" s="2" t="s">
        <v>2363</v>
      </c>
      <c r="K27" s="2" t="s">
        <v>2364</v>
      </c>
      <c r="L27" s="2"/>
    </row>
    <row r="28" spans="1:12" ht="14.45">
      <c r="A28" s="2" t="s">
        <v>2365</v>
      </c>
      <c r="B28" s="8" t="s">
        <v>2366</v>
      </c>
      <c r="C28" s="7" t="s">
        <v>2367</v>
      </c>
      <c r="D28" s="7"/>
      <c r="E28" s="2" t="s">
        <v>2368</v>
      </c>
      <c r="F28" s="2" t="s">
        <v>172</v>
      </c>
      <c r="G28" s="2" t="s">
        <v>20</v>
      </c>
      <c r="H28" s="55">
        <v>80011</v>
      </c>
      <c r="I28" s="2" t="s">
        <v>2369</v>
      </c>
      <c r="J28" s="2" t="s">
        <v>2370</v>
      </c>
      <c r="K28" s="2" t="s">
        <v>2371</v>
      </c>
      <c r="L28" s="41" t="s">
        <v>2372</v>
      </c>
    </row>
    <row r="29" spans="1:12" ht="14.45">
      <c r="A29" s="2" t="s">
        <v>573</v>
      </c>
      <c r="B29" s="10" t="s">
        <v>574</v>
      </c>
      <c r="C29" s="41" t="s">
        <v>575</v>
      </c>
      <c r="D29" s="7"/>
      <c r="E29" s="2" t="s">
        <v>576</v>
      </c>
      <c r="F29" s="2" t="s">
        <v>242</v>
      </c>
      <c r="G29" s="2" t="s">
        <v>20</v>
      </c>
      <c r="H29" s="55">
        <v>80905</v>
      </c>
      <c r="I29" s="2"/>
      <c r="J29" s="2"/>
      <c r="K29" s="2" t="s">
        <v>577</v>
      </c>
      <c r="L29" s="41" t="s">
        <v>578</v>
      </c>
    </row>
    <row r="30" spans="1:12" ht="14.45">
      <c r="A30" s="12" t="s">
        <v>1191</v>
      </c>
      <c r="B30" s="10" t="s">
        <v>1192</v>
      </c>
      <c r="C30" s="41" t="s">
        <v>1193</v>
      </c>
      <c r="D30" s="7"/>
      <c r="E30" s="2" t="s">
        <v>1194</v>
      </c>
      <c r="F30" s="2" t="s">
        <v>242</v>
      </c>
      <c r="G30" s="2" t="s">
        <v>20</v>
      </c>
      <c r="H30" s="55">
        <v>80907</v>
      </c>
      <c r="I30" s="12"/>
      <c r="J30" s="12"/>
      <c r="K30" s="2" t="s">
        <v>1195</v>
      </c>
      <c r="L30" s="26" t="s">
        <v>1196</v>
      </c>
    </row>
    <row r="31" spans="1:12" ht="14.45">
      <c r="A31" s="2" t="s">
        <v>307</v>
      </c>
      <c r="B31" s="8" t="str">
        <f>HYPERLINK("http://mscpva.org/","http://mscpva.org/")</f>
        <v>http://mscpva.org/</v>
      </c>
      <c r="C31" s="62" t="s">
        <v>308</v>
      </c>
      <c r="D31" s="62" t="s">
        <v>309</v>
      </c>
      <c r="E31" s="2" t="s">
        <v>310</v>
      </c>
      <c r="F31" s="2" t="s">
        <v>172</v>
      </c>
      <c r="G31" s="2" t="s">
        <v>20</v>
      </c>
      <c r="H31" s="55">
        <v>80014</v>
      </c>
      <c r="I31" s="2" t="s">
        <v>311</v>
      </c>
      <c r="J31" s="2" t="s">
        <v>312</v>
      </c>
      <c r="K31" s="2"/>
      <c r="L31" s="41" t="s">
        <v>313</v>
      </c>
    </row>
    <row r="32" spans="1:12" ht="14.45">
      <c r="A32" s="2" t="s">
        <v>1197</v>
      </c>
      <c r="B32" s="10" t="s">
        <v>1198</v>
      </c>
      <c r="C32" s="41" t="s">
        <v>1199</v>
      </c>
      <c r="D32" s="62" t="s">
        <v>1200</v>
      </c>
      <c r="E32" s="2" t="s">
        <v>1201</v>
      </c>
      <c r="F32" s="2" t="s">
        <v>1202</v>
      </c>
      <c r="G32" s="2" t="s">
        <v>20</v>
      </c>
      <c r="H32" s="55">
        <v>80134</v>
      </c>
      <c r="I32" s="12"/>
      <c r="J32" s="2" t="s">
        <v>1203</v>
      </c>
      <c r="K32" s="2" t="s">
        <v>1204</v>
      </c>
      <c r="L32" s="26" t="s">
        <v>1205</v>
      </c>
    </row>
    <row r="33" spans="1:12" ht="14.45">
      <c r="A33" s="12" t="s">
        <v>1407</v>
      </c>
      <c r="B33" s="10" t="s">
        <v>1408</v>
      </c>
      <c r="C33" s="41" t="s">
        <v>1409</v>
      </c>
      <c r="D33" s="62" t="s">
        <v>1410</v>
      </c>
      <c r="E33" s="2" t="s">
        <v>1411</v>
      </c>
      <c r="F33" s="2" t="s">
        <v>242</v>
      </c>
      <c r="G33" s="2" t="s">
        <v>20</v>
      </c>
      <c r="H33" s="55">
        <v>80906</v>
      </c>
      <c r="I33" s="12"/>
      <c r="J33" s="12"/>
      <c r="K33" s="2" t="s">
        <v>1412</v>
      </c>
      <c r="L33" s="2" t="s">
        <v>1413</v>
      </c>
    </row>
    <row r="34" spans="1:12" ht="14.45">
      <c r="A34" s="12" t="s">
        <v>779</v>
      </c>
      <c r="B34" s="10" t="s">
        <v>780</v>
      </c>
      <c r="C34" s="41" t="s">
        <v>781</v>
      </c>
      <c r="D34" s="7"/>
      <c r="E34" s="12"/>
      <c r="F34" s="12"/>
      <c r="G34" s="12"/>
      <c r="H34" s="14"/>
      <c r="I34" s="12"/>
      <c r="J34" s="12"/>
      <c r="K34" s="2" t="s">
        <v>782</v>
      </c>
      <c r="L34" s="75" t="s">
        <v>783</v>
      </c>
    </row>
    <row r="35" spans="1:12" ht="14.45">
      <c r="A35" s="2" t="s">
        <v>2373</v>
      </c>
      <c r="B35" s="8" t="s">
        <v>2374</v>
      </c>
      <c r="C35" s="62" t="s">
        <v>2375</v>
      </c>
      <c r="D35" s="7"/>
      <c r="E35" s="2" t="s">
        <v>2376</v>
      </c>
      <c r="F35" s="2" t="s">
        <v>242</v>
      </c>
      <c r="G35" s="2" t="s">
        <v>20</v>
      </c>
      <c r="H35" s="55">
        <v>80906</v>
      </c>
      <c r="I35" s="2" t="s">
        <v>2377</v>
      </c>
      <c r="J35" s="2" t="s">
        <v>2378</v>
      </c>
      <c r="K35" s="2" t="s">
        <v>2379</v>
      </c>
      <c r="L35" s="41" t="s">
        <v>2380</v>
      </c>
    </row>
    <row r="36" spans="1:12" ht="14.45">
      <c r="A36" s="2" t="s">
        <v>2381</v>
      </c>
      <c r="B36" s="10" t="s">
        <v>2382</v>
      </c>
      <c r="C36" s="41" t="s">
        <v>2383</v>
      </c>
      <c r="D36" s="7"/>
      <c r="E36" s="2" t="s">
        <v>2384</v>
      </c>
      <c r="F36" s="2" t="s">
        <v>242</v>
      </c>
      <c r="G36" s="2" t="s">
        <v>20</v>
      </c>
      <c r="H36" s="55">
        <v>80903</v>
      </c>
      <c r="I36" s="12"/>
      <c r="J36" s="2" t="s">
        <v>2385</v>
      </c>
      <c r="K36" s="12"/>
      <c r="L36" s="26" t="s">
        <v>2386</v>
      </c>
    </row>
    <row r="37" spans="1:12" ht="14.45">
      <c r="A37" s="2" t="s">
        <v>1206</v>
      </c>
      <c r="B37" s="10" t="s">
        <v>1207</v>
      </c>
      <c r="C37" s="62" t="s">
        <v>1208</v>
      </c>
      <c r="D37" s="62" t="s">
        <v>1209</v>
      </c>
      <c r="E37" s="2" t="s">
        <v>1210</v>
      </c>
      <c r="F37" s="2" t="s">
        <v>242</v>
      </c>
      <c r="G37" s="2" t="s">
        <v>20</v>
      </c>
      <c r="H37" s="55">
        <v>80903</v>
      </c>
      <c r="I37" s="12"/>
      <c r="J37" s="2" t="s">
        <v>1211</v>
      </c>
      <c r="K37" s="12"/>
      <c r="L37" s="41" t="s">
        <v>1212</v>
      </c>
    </row>
    <row r="38" spans="1:12" ht="14.45">
      <c r="A38" s="2" t="s">
        <v>2387</v>
      </c>
      <c r="B38" s="10" t="s">
        <v>2388</v>
      </c>
      <c r="C38" s="41" t="s">
        <v>2389</v>
      </c>
      <c r="D38" s="7"/>
      <c r="E38" s="2" t="s">
        <v>2390</v>
      </c>
      <c r="F38" s="2" t="s">
        <v>298</v>
      </c>
      <c r="G38" s="2" t="s">
        <v>20</v>
      </c>
      <c r="H38" s="55">
        <v>81003</v>
      </c>
      <c r="I38" s="2"/>
      <c r="J38" s="2"/>
      <c r="K38" s="2"/>
      <c r="L38" s="2" t="s">
        <v>2391</v>
      </c>
    </row>
    <row r="39" spans="1:12" ht="14.45">
      <c r="A39" s="2" t="s">
        <v>1414</v>
      </c>
      <c r="B39" s="10" t="s">
        <v>1415</v>
      </c>
      <c r="C39" s="41" t="s">
        <v>1416</v>
      </c>
      <c r="D39" s="7"/>
      <c r="E39" s="2" t="s">
        <v>1417</v>
      </c>
      <c r="F39" s="2" t="s">
        <v>242</v>
      </c>
      <c r="G39" s="2" t="s">
        <v>20</v>
      </c>
      <c r="H39" s="55">
        <v>80903</v>
      </c>
      <c r="I39" s="2"/>
      <c r="J39" s="2" t="s">
        <v>1418</v>
      </c>
      <c r="K39" s="2"/>
      <c r="L39" s="26" t="s">
        <v>1419</v>
      </c>
    </row>
    <row r="40" spans="1:12" ht="14.45">
      <c r="A40" s="2" t="s">
        <v>1228</v>
      </c>
      <c r="B40" s="10" t="s">
        <v>1229</v>
      </c>
      <c r="C40" s="41" t="s">
        <v>1230</v>
      </c>
      <c r="D40" s="7"/>
      <c r="E40" s="2" t="s">
        <v>1231</v>
      </c>
      <c r="F40" s="2" t="s">
        <v>242</v>
      </c>
      <c r="G40" s="2" t="s">
        <v>20</v>
      </c>
      <c r="H40" s="55">
        <v>80909</v>
      </c>
      <c r="I40" s="12"/>
      <c r="J40" s="12"/>
      <c r="K40" s="12"/>
      <c r="L40" s="26" t="s">
        <v>1232</v>
      </c>
    </row>
    <row r="41" spans="1:12" ht="14.45">
      <c r="A41" s="2" t="s">
        <v>2392</v>
      </c>
      <c r="B41" s="10" t="s">
        <v>2393</v>
      </c>
      <c r="C41" s="41" t="s">
        <v>2394</v>
      </c>
      <c r="D41" s="7"/>
      <c r="E41" s="2" t="s">
        <v>2395</v>
      </c>
      <c r="F41" s="2" t="s">
        <v>242</v>
      </c>
      <c r="G41" s="2" t="s">
        <v>20</v>
      </c>
      <c r="H41" s="55">
        <v>80916</v>
      </c>
      <c r="I41" s="2"/>
      <c r="J41" s="2"/>
      <c r="K41" s="2" t="s">
        <v>2396</v>
      </c>
      <c r="L41" s="26" t="s">
        <v>2397</v>
      </c>
    </row>
    <row r="42" spans="1:12" ht="18" customHeight="1">
      <c r="A42" s="12" t="s">
        <v>1276</v>
      </c>
      <c r="B42" s="10" t="s">
        <v>1277</v>
      </c>
      <c r="C42" s="41" t="s">
        <v>1278</v>
      </c>
      <c r="D42" s="7"/>
      <c r="E42" s="2" t="s">
        <v>1279</v>
      </c>
      <c r="F42" s="2" t="s">
        <v>1202</v>
      </c>
      <c r="G42" s="2" t="s">
        <v>20</v>
      </c>
      <c r="H42" s="55">
        <v>80134</v>
      </c>
      <c r="I42" s="12"/>
      <c r="J42" s="2" t="s">
        <v>1280</v>
      </c>
      <c r="K42" s="2" t="s">
        <v>1281</v>
      </c>
      <c r="L42" s="38" t="s">
        <v>1420</v>
      </c>
    </row>
    <row r="43" spans="1:12" ht="14.45">
      <c r="A43" s="2" t="s">
        <v>2398</v>
      </c>
      <c r="B43" s="10" t="s">
        <v>2399</v>
      </c>
      <c r="C43" s="41" t="s">
        <v>2400</v>
      </c>
      <c r="D43" s="7"/>
      <c r="E43" s="2" t="s">
        <v>2401</v>
      </c>
      <c r="F43" s="2" t="s">
        <v>242</v>
      </c>
      <c r="G43" s="2" t="s">
        <v>20</v>
      </c>
      <c r="H43" s="55">
        <v>80905</v>
      </c>
      <c r="I43" s="2"/>
      <c r="J43" s="2"/>
      <c r="K43" s="2" t="s">
        <v>2402</v>
      </c>
      <c r="L43" s="26" t="s">
        <v>2403</v>
      </c>
    </row>
    <row r="44" spans="1:12" ht="14.45">
      <c r="A44" s="12" t="s">
        <v>1298</v>
      </c>
      <c r="B44" s="10" t="s">
        <v>1299</v>
      </c>
      <c r="C44" s="41" t="s">
        <v>1300</v>
      </c>
      <c r="D44" s="7"/>
      <c r="E44" s="2" t="s">
        <v>1301</v>
      </c>
      <c r="F44" s="2" t="s">
        <v>242</v>
      </c>
      <c r="G44" s="2" t="s">
        <v>20</v>
      </c>
      <c r="H44" s="55">
        <v>80903</v>
      </c>
      <c r="I44" s="12"/>
      <c r="J44" s="2" t="s">
        <v>1302</v>
      </c>
      <c r="K44" s="2" t="s">
        <v>1303</v>
      </c>
      <c r="L44" s="41" t="s">
        <v>1304</v>
      </c>
    </row>
    <row r="45" spans="1:12" ht="14.45">
      <c r="A45" s="2" t="s">
        <v>2404</v>
      </c>
      <c r="B45" s="10" t="s">
        <v>2405</v>
      </c>
      <c r="C45" s="41" t="s">
        <v>2406</v>
      </c>
      <c r="D45" s="7"/>
      <c r="E45" s="2" t="s">
        <v>2407</v>
      </c>
      <c r="F45" s="2" t="s">
        <v>2408</v>
      </c>
      <c r="G45" s="2" t="s">
        <v>20</v>
      </c>
      <c r="H45" s="55">
        <v>80863</v>
      </c>
      <c r="I45" s="2" t="s">
        <v>2409</v>
      </c>
      <c r="J45" s="2" t="s">
        <v>2410</v>
      </c>
      <c r="K45" s="2" t="s">
        <v>2411</v>
      </c>
      <c r="L45" s="2"/>
    </row>
    <row r="46" spans="1:12" ht="14.45">
      <c r="A46" s="2" t="s">
        <v>2412</v>
      </c>
      <c r="B46" s="10" t="s">
        <v>2413</v>
      </c>
      <c r="C46" s="41" t="s">
        <v>2414</v>
      </c>
      <c r="D46" s="7"/>
      <c r="E46" s="2" t="s">
        <v>2415</v>
      </c>
      <c r="F46" s="2" t="s">
        <v>242</v>
      </c>
      <c r="G46" s="2" t="s">
        <v>20</v>
      </c>
      <c r="H46" s="55">
        <v>80906</v>
      </c>
      <c r="I46" s="12"/>
      <c r="J46" s="12"/>
      <c r="K46" s="2" t="s">
        <v>2416</v>
      </c>
      <c r="L46" s="41" t="s">
        <v>2417</v>
      </c>
    </row>
    <row r="47" spans="1:12" ht="14.45">
      <c r="A47" s="2" t="s">
        <v>2418</v>
      </c>
      <c r="B47" s="10" t="s">
        <v>2419</v>
      </c>
      <c r="C47" s="41" t="s">
        <v>2420</v>
      </c>
      <c r="D47" s="7"/>
      <c r="E47" s="2" t="s">
        <v>2421</v>
      </c>
      <c r="F47" s="2" t="s">
        <v>242</v>
      </c>
      <c r="G47" s="2" t="s">
        <v>20</v>
      </c>
      <c r="H47" s="55">
        <v>80909</v>
      </c>
      <c r="I47" s="2"/>
      <c r="J47" s="2" t="s">
        <v>2422</v>
      </c>
      <c r="K47" s="2" t="s">
        <v>2423</v>
      </c>
      <c r="L47" s="41" t="s">
        <v>2424</v>
      </c>
    </row>
    <row r="48" spans="1:12" ht="14.45">
      <c r="A48" s="12" t="s">
        <v>2425</v>
      </c>
      <c r="B48" s="10" t="s">
        <v>2426</v>
      </c>
      <c r="C48" s="41" t="s">
        <v>2427</v>
      </c>
      <c r="D48" s="7"/>
      <c r="E48" s="2" t="s">
        <v>827</v>
      </c>
      <c r="F48" s="12"/>
      <c r="G48" s="12"/>
      <c r="H48" s="14"/>
      <c r="I48" s="12"/>
      <c r="J48" s="12"/>
      <c r="K48" s="2" t="s">
        <v>2428</v>
      </c>
      <c r="L48" s="41" t="s">
        <v>2429</v>
      </c>
    </row>
    <row r="49" spans="1:12" ht="14.45">
      <c r="A49" s="2" t="s">
        <v>2430</v>
      </c>
      <c r="B49" s="10" t="s">
        <v>2431</v>
      </c>
      <c r="C49" s="41" t="s">
        <v>2432</v>
      </c>
      <c r="D49" s="7"/>
      <c r="E49" s="2" t="s">
        <v>2433</v>
      </c>
      <c r="F49" s="2" t="s">
        <v>242</v>
      </c>
      <c r="G49" s="2" t="s">
        <v>20</v>
      </c>
      <c r="H49" s="55">
        <v>80916</v>
      </c>
      <c r="I49" s="2"/>
      <c r="J49" s="2" t="s">
        <v>2434</v>
      </c>
      <c r="K49" s="2" t="s">
        <v>2435</v>
      </c>
      <c r="L49" s="41" t="s">
        <v>2436</v>
      </c>
    </row>
    <row r="50" spans="1:12" ht="14.45">
      <c r="A50" s="2" t="s">
        <v>2437</v>
      </c>
      <c r="B50" s="10" t="s">
        <v>2438</v>
      </c>
      <c r="C50" s="41" t="s">
        <v>2439</v>
      </c>
      <c r="D50" s="7"/>
      <c r="E50" s="2" t="s">
        <v>2440</v>
      </c>
      <c r="F50" s="2" t="s">
        <v>2145</v>
      </c>
      <c r="G50" s="2" t="s">
        <v>20</v>
      </c>
      <c r="H50" s="55">
        <v>80111</v>
      </c>
      <c r="I50" s="2"/>
      <c r="J50" s="2"/>
      <c r="K50" s="2"/>
      <c r="L50" s="2" t="s">
        <v>2441</v>
      </c>
    </row>
    <row r="51" spans="1:12" ht="14.45">
      <c r="A51" s="2" t="s">
        <v>2442</v>
      </c>
      <c r="B51" s="63" t="s">
        <v>2443</v>
      </c>
      <c r="C51" s="62" t="s">
        <v>2444</v>
      </c>
      <c r="D51" s="7"/>
      <c r="E51" s="2" t="s">
        <v>2445</v>
      </c>
      <c r="F51" s="2" t="s">
        <v>19</v>
      </c>
      <c r="G51" s="2" t="s">
        <v>20</v>
      </c>
      <c r="H51" s="55">
        <v>80205</v>
      </c>
      <c r="I51" s="2" t="s">
        <v>2446</v>
      </c>
      <c r="J51" s="2" t="s">
        <v>2447</v>
      </c>
      <c r="K51" s="2" t="s">
        <v>2448</v>
      </c>
      <c r="L51" s="2"/>
    </row>
    <row r="52" spans="1:12" ht="14.45">
      <c r="A52" s="2" t="s">
        <v>2449</v>
      </c>
      <c r="B52" s="13"/>
      <c r="C52" s="62" t="s">
        <v>2450</v>
      </c>
      <c r="D52" s="62"/>
      <c r="E52" s="2"/>
      <c r="F52" s="2"/>
      <c r="G52" s="2"/>
      <c r="H52" s="55"/>
      <c r="I52" s="2" t="s">
        <v>2451</v>
      </c>
      <c r="J52" s="2" t="s">
        <v>2452</v>
      </c>
      <c r="K52" s="2"/>
      <c r="L52" s="2"/>
    </row>
    <row r="53" spans="1:12" ht="14.45">
      <c r="A53" s="2" t="s">
        <v>2453</v>
      </c>
      <c r="B53" s="63" t="s">
        <v>2454</v>
      </c>
      <c r="C53" s="62" t="s">
        <v>2455</v>
      </c>
      <c r="D53" s="62"/>
      <c r="E53" s="2" t="s">
        <v>2456</v>
      </c>
      <c r="F53" s="2" t="s">
        <v>19</v>
      </c>
      <c r="G53" s="2" t="s">
        <v>20</v>
      </c>
      <c r="H53" s="55">
        <v>80293</v>
      </c>
      <c r="I53" s="2"/>
      <c r="J53" s="2" t="s">
        <v>2457</v>
      </c>
      <c r="K53" s="2"/>
      <c r="L53" s="49" t="s">
        <v>2458</v>
      </c>
    </row>
    <row r="54" spans="1:12" ht="14.45">
      <c r="A54" s="2" t="s">
        <v>2164</v>
      </c>
      <c r="B54" s="63" t="s">
        <v>2165</v>
      </c>
      <c r="C54" s="62" t="s">
        <v>2166</v>
      </c>
      <c r="D54" s="62" t="s">
        <v>2167</v>
      </c>
      <c r="E54" s="2" t="s">
        <v>2168</v>
      </c>
      <c r="F54" s="2" t="s">
        <v>105</v>
      </c>
      <c r="G54" s="2" t="s">
        <v>20</v>
      </c>
      <c r="H54" s="55">
        <v>80301</v>
      </c>
      <c r="I54" s="2" t="s">
        <v>2169</v>
      </c>
      <c r="J54" s="2" t="s">
        <v>2170</v>
      </c>
      <c r="K54" s="2" t="s">
        <v>2171</v>
      </c>
      <c r="L54" s="2"/>
    </row>
    <row r="55" spans="1:12" ht="14.45">
      <c r="A55" s="2" t="s">
        <v>2172</v>
      </c>
      <c r="B55" s="63" t="s">
        <v>2173</v>
      </c>
      <c r="C55" s="62" t="s">
        <v>2174</v>
      </c>
      <c r="D55" s="62" t="s">
        <v>2175</v>
      </c>
      <c r="E55" s="2" t="s">
        <v>2176</v>
      </c>
      <c r="F55" s="2" t="s">
        <v>242</v>
      </c>
      <c r="G55" s="2" t="s">
        <v>20</v>
      </c>
      <c r="H55" s="55">
        <v>80903</v>
      </c>
      <c r="I55" s="2" t="s">
        <v>2177</v>
      </c>
      <c r="J55" s="2" t="s">
        <v>2178</v>
      </c>
      <c r="K55" s="2" t="s">
        <v>2171</v>
      </c>
      <c r="L55" s="2"/>
    </row>
    <row r="56" spans="1:12" ht="14.45">
      <c r="A56" s="2" t="s">
        <v>2179</v>
      </c>
      <c r="B56" s="63" t="s">
        <v>2180</v>
      </c>
      <c r="C56" s="62" t="s">
        <v>2181</v>
      </c>
      <c r="D56" s="62" t="s">
        <v>2182</v>
      </c>
      <c r="E56" s="2" t="s">
        <v>2183</v>
      </c>
      <c r="F56" s="2" t="s">
        <v>19</v>
      </c>
      <c r="G56" s="2" t="s">
        <v>20</v>
      </c>
      <c r="H56" s="55">
        <v>80230</v>
      </c>
      <c r="I56" s="2" t="s">
        <v>2184</v>
      </c>
      <c r="J56" s="2" t="s">
        <v>2185</v>
      </c>
      <c r="K56" s="2" t="s">
        <v>2171</v>
      </c>
      <c r="L56" s="2"/>
    </row>
    <row r="57" spans="1:12" ht="14.45">
      <c r="A57" s="2" t="s">
        <v>2186</v>
      </c>
      <c r="B57" s="63" t="s">
        <v>2187</v>
      </c>
      <c r="C57" s="62" t="s">
        <v>2188</v>
      </c>
      <c r="D57" s="62" t="s">
        <v>2189</v>
      </c>
      <c r="E57" s="2" t="s">
        <v>2190</v>
      </c>
      <c r="F57" s="2" t="s">
        <v>29</v>
      </c>
      <c r="G57" s="2" t="s">
        <v>20</v>
      </c>
      <c r="H57" s="55">
        <v>80526</v>
      </c>
      <c r="I57" s="2" t="s">
        <v>2191</v>
      </c>
      <c r="J57" s="2" t="s">
        <v>2192</v>
      </c>
      <c r="K57" s="2" t="s">
        <v>2171</v>
      </c>
      <c r="L57" s="2"/>
    </row>
    <row r="58" spans="1:12" ht="14.45">
      <c r="A58" s="2" t="s">
        <v>2193</v>
      </c>
      <c r="B58" s="63" t="s">
        <v>2194</v>
      </c>
      <c r="C58" s="62" t="s">
        <v>2195</v>
      </c>
      <c r="D58" s="62" t="s">
        <v>2196</v>
      </c>
      <c r="E58" s="2" t="s">
        <v>2197</v>
      </c>
      <c r="F58" s="2" t="s">
        <v>2198</v>
      </c>
      <c r="G58" s="2" t="s">
        <v>20</v>
      </c>
      <c r="H58" s="55">
        <v>81505</v>
      </c>
      <c r="I58" s="2" t="s">
        <v>2199</v>
      </c>
      <c r="J58" s="2" t="s">
        <v>2200</v>
      </c>
      <c r="K58" s="2" t="s">
        <v>2171</v>
      </c>
      <c r="L58" s="2"/>
    </row>
    <row r="59" spans="1:12" ht="14.45">
      <c r="A59" s="2" t="s">
        <v>2201</v>
      </c>
      <c r="B59" s="63" t="s">
        <v>2202</v>
      </c>
      <c r="C59" s="62" t="s">
        <v>2203</v>
      </c>
      <c r="D59" s="62" t="s">
        <v>2204</v>
      </c>
      <c r="E59" s="2" t="s">
        <v>2205</v>
      </c>
      <c r="F59" s="2" t="s">
        <v>298</v>
      </c>
      <c r="G59" s="2" t="s">
        <v>20</v>
      </c>
      <c r="H59" s="55">
        <v>81008</v>
      </c>
      <c r="I59" s="2" t="s">
        <v>2206</v>
      </c>
      <c r="J59" s="2" t="s">
        <v>2207</v>
      </c>
      <c r="K59" s="2" t="s">
        <v>2171</v>
      </c>
      <c r="L59" s="2"/>
    </row>
    <row r="60" spans="1:12" ht="14.45">
      <c r="A60" s="2" t="s">
        <v>2459</v>
      </c>
      <c r="B60" s="63" t="s">
        <v>2460</v>
      </c>
      <c r="C60" s="62" t="s">
        <v>2461</v>
      </c>
      <c r="D60" s="62"/>
      <c r="E60" s="2"/>
      <c r="F60" s="2"/>
      <c r="G60" s="2"/>
      <c r="H60" s="55"/>
      <c r="I60" s="2"/>
      <c r="J60" s="2"/>
      <c r="K60" s="2" t="s">
        <v>2462</v>
      </c>
      <c r="L60" s="2"/>
    </row>
    <row r="61" spans="1:12" ht="14.45">
      <c r="A61" s="2" t="s">
        <v>2463</v>
      </c>
      <c r="B61" s="63" t="s">
        <v>2464</v>
      </c>
      <c r="C61" s="7"/>
      <c r="D61" s="7"/>
      <c r="E61" s="2"/>
      <c r="F61" s="2"/>
      <c r="G61" s="2"/>
      <c r="H61" s="55"/>
      <c r="I61" s="2"/>
      <c r="J61" s="2"/>
      <c r="K61" s="2" t="s">
        <v>2465</v>
      </c>
      <c r="L61" s="2"/>
    </row>
    <row r="62" spans="1:12" ht="14.45">
      <c r="A62" s="2" t="s">
        <v>136</v>
      </c>
      <c r="B62" s="10" t="s">
        <v>137</v>
      </c>
      <c r="C62" s="41" t="s">
        <v>138</v>
      </c>
      <c r="D62" s="7"/>
      <c r="E62" s="2" t="s">
        <v>139</v>
      </c>
      <c r="F62" s="2" t="s">
        <v>140</v>
      </c>
      <c r="G62" s="2" t="s">
        <v>20</v>
      </c>
      <c r="H62" s="55">
        <v>80817</v>
      </c>
      <c r="I62" s="2"/>
      <c r="J62" s="2"/>
      <c r="K62" s="2" t="s">
        <v>141</v>
      </c>
      <c r="L62" s="41" t="s">
        <v>142</v>
      </c>
    </row>
    <row r="63" spans="1:12" ht="14.45">
      <c r="A63" s="2" t="s">
        <v>2224</v>
      </c>
      <c r="B63" s="10" t="s">
        <v>2225</v>
      </c>
      <c r="C63" s="41" t="s">
        <v>2226</v>
      </c>
      <c r="D63" s="7"/>
      <c r="E63" s="2" t="s">
        <v>2227</v>
      </c>
      <c r="F63" s="2" t="s">
        <v>2228</v>
      </c>
      <c r="G63" s="2" t="s">
        <v>20</v>
      </c>
      <c r="H63" s="55">
        <v>80863</v>
      </c>
      <c r="I63" s="2"/>
      <c r="J63" s="26" t="s">
        <v>2229</v>
      </c>
      <c r="K63" s="2" t="s">
        <v>2230</v>
      </c>
      <c r="L63" s="41" t="s">
        <v>2231</v>
      </c>
    </row>
    <row r="64" spans="1:12" ht="14.45">
      <c r="A64" s="2" t="s">
        <v>2271</v>
      </c>
      <c r="B64" s="63" t="s">
        <v>2272</v>
      </c>
      <c r="C64" s="62" t="s">
        <v>2273</v>
      </c>
      <c r="D64" s="62"/>
      <c r="E64" s="2"/>
      <c r="F64" s="2"/>
      <c r="G64" s="2"/>
      <c r="H64" s="55"/>
      <c r="I64" s="2" t="s">
        <v>2274</v>
      </c>
      <c r="J64" s="2" t="s">
        <v>2275</v>
      </c>
      <c r="K64" s="2"/>
      <c r="L64" s="40" t="s">
        <v>2276</v>
      </c>
    </row>
    <row r="65" spans="1:12" ht="14.45">
      <c r="A65" s="2" t="s">
        <v>2277</v>
      </c>
      <c r="B65" s="63" t="s">
        <v>2278</v>
      </c>
      <c r="C65" s="62" t="s">
        <v>2279</v>
      </c>
      <c r="D65" s="62"/>
      <c r="E65" s="2"/>
      <c r="F65" s="2"/>
      <c r="G65" s="2"/>
      <c r="H65" s="55"/>
      <c r="I65" s="2" t="s">
        <v>2280</v>
      </c>
      <c r="J65" s="2" t="s">
        <v>2281</v>
      </c>
      <c r="K65" s="2"/>
      <c r="L65" s="2"/>
    </row>
    <row r="66" spans="1:12" ht="14.45">
      <c r="A66" s="2" t="s">
        <v>1339</v>
      </c>
      <c r="B66" s="10" t="s">
        <v>1340</v>
      </c>
      <c r="C66" s="41" t="s">
        <v>1341</v>
      </c>
      <c r="D66" s="62" t="s">
        <v>1342</v>
      </c>
      <c r="E66" s="2" t="s">
        <v>1343</v>
      </c>
      <c r="F66" s="2" t="s">
        <v>298</v>
      </c>
      <c r="G66" s="2" t="s">
        <v>20</v>
      </c>
      <c r="H66" s="55">
        <v>81003</v>
      </c>
      <c r="I66" s="12"/>
      <c r="J66" s="2" t="s">
        <v>1344</v>
      </c>
      <c r="K66" s="2" t="s">
        <v>1345</v>
      </c>
      <c r="L66" s="41" t="s">
        <v>1346</v>
      </c>
    </row>
    <row r="67" spans="1:12" ht="14.45">
      <c r="A67" s="41"/>
      <c r="B67" s="41"/>
      <c r="C67" s="41"/>
      <c r="D67" s="41"/>
      <c r="E67" s="41"/>
      <c r="F67" s="41"/>
      <c r="G67" s="41"/>
      <c r="H67" s="55"/>
      <c r="I67" s="41"/>
      <c r="J67" s="41"/>
      <c r="K67" s="41"/>
      <c r="L67" s="41"/>
    </row>
    <row r="68" spans="1:12" ht="14.45">
      <c r="A68" s="41"/>
      <c r="B68" s="41"/>
      <c r="C68" s="41"/>
      <c r="D68" s="41"/>
      <c r="E68" s="41"/>
      <c r="F68" s="41"/>
      <c r="G68" s="41"/>
      <c r="H68" s="55"/>
      <c r="I68" s="41"/>
      <c r="J68" s="41"/>
      <c r="K68" s="41"/>
      <c r="L68" s="41"/>
    </row>
    <row r="69" spans="1:12" ht="14.45">
      <c r="A69" s="41"/>
      <c r="B69" s="41"/>
      <c r="C69" s="41"/>
      <c r="D69" s="41"/>
      <c r="E69" s="41"/>
      <c r="F69" s="41"/>
      <c r="G69" s="41"/>
      <c r="H69" s="55"/>
      <c r="I69" s="41"/>
      <c r="J69" s="41"/>
      <c r="K69" s="41"/>
      <c r="L69" s="41"/>
    </row>
    <row r="70" spans="1:12" ht="14.45">
      <c r="A70" s="41"/>
      <c r="B70" s="41"/>
      <c r="C70" s="41"/>
      <c r="D70" s="41"/>
      <c r="E70" s="41"/>
      <c r="F70" s="41"/>
      <c r="G70" s="41"/>
      <c r="H70" s="55"/>
      <c r="I70" s="41"/>
      <c r="J70" s="41"/>
      <c r="K70" s="41"/>
      <c r="L70" s="41"/>
    </row>
    <row r="71" spans="1:12" ht="14.45">
      <c r="A71" s="41"/>
      <c r="B71" s="41"/>
      <c r="C71" s="41"/>
      <c r="D71" s="41"/>
      <c r="E71" s="41"/>
      <c r="F71" s="41"/>
      <c r="G71" s="41"/>
      <c r="H71" s="55"/>
      <c r="I71" s="41"/>
      <c r="J71" s="41"/>
      <c r="K71" s="41"/>
      <c r="L71" s="41"/>
    </row>
    <row r="72" spans="1:12" ht="14.45">
      <c r="A72" s="41"/>
      <c r="B72" s="41"/>
      <c r="C72" s="41"/>
      <c r="D72" s="41"/>
      <c r="E72" s="41"/>
      <c r="F72" s="41"/>
      <c r="G72" s="41"/>
      <c r="H72" s="55"/>
      <c r="I72" s="41"/>
      <c r="J72" s="41"/>
      <c r="K72" s="41"/>
      <c r="L72" s="41"/>
    </row>
    <row r="73" spans="1:12" ht="14.45">
      <c r="A73" s="41"/>
      <c r="B73" s="41"/>
      <c r="C73" s="41"/>
      <c r="D73" s="41"/>
      <c r="E73" s="41"/>
      <c r="F73" s="41"/>
      <c r="G73" s="41"/>
      <c r="H73" s="55"/>
      <c r="I73" s="41"/>
      <c r="J73" s="41"/>
      <c r="K73" s="41"/>
      <c r="L73" s="41"/>
    </row>
  </sheetData>
  <hyperlinks>
    <hyperlink ref="B2" r:id="rId1" xr:uid="{00000000-0004-0000-1400-000000000000}"/>
    <hyperlink ref="B3" r:id="rId2" xr:uid="{00000000-0004-0000-1400-000001000000}"/>
    <hyperlink ref="B4" r:id="rId3" xr:uid="{00000000-0004-0000-1400-000002000000}"/>
    <hyperlink ref="B5" r:id="rId4" xr:uid="{00000000-0004-0000-1400-000003000000}"/>
    <hyperlink ref="B6" r:id="rId5" xr:uid="{00000000-0004-0000-1400-000004000000}"/>
    <hyperlink ref="B7" r:id="rId6" xr:uid="{00000000-0004-0000-1400-000005000000}"/>
    <hyperlink ref="B8" r:id="rId7" xr:uid="{00000000-0004-0000-1400-000006000000}"/>
    <hyperlink ref="B9" r:id="rId8" xr:uid="{00000000-0004-0000-1400-000007000000}"/>
    <hyperlink ref="B10" r:id="rId9" xr:uid="{00000000-0004-0000-1400-000008000000}"/>
    <hyperlink ref="B11" r:id="rId10" xr:uid="{00000000-0004-0000-1400-000009000000}"/>
    <hyperlink ref="B12" r:id="rId11" xr:uid="{00000000-0004-0000-1400-00000A000000}"/>
    <hyperlink ref="B13" r:id="rId12" xr:uid="{00000000-0004-0000-1400-00000B000000}"/>
    <hyperlink ref="B14" r:id="rId13" xr:uid="{00000000-0004-0000-1400-00000C000000}"/>
    <hyperlink ref="B15" r:id="rId14" xr:uid="{00000000-0004-0000-1400-00000D000000}"/>
    <hyperlink ref="B21" r:id="rId15" xr:uid="{00000000-0004-0000-1400-00000E000000}"/>
    <hyperlink ref="B22" r:id="rId16" xr:uid="{00000000-0004-0000-1400-00000F000000}"/>
    <hyperlink ref="B23" r:id="rId17" xr:uid="{00000000-0004-0000-1400-000010000000}"/>
    <hyperlink ref="B24" r:id="rId18" xr:uid="{00000000-0004-0000-1400-000011000000}"/>
    <hyperlink ref="B25" r:id="rId19" xr:uid="{00000000-0004-0000-1400-000012000000}"/>
    <hyperlink ref="B26" r:id="rId20" xr:uid="{00000000-0004-0000-1400-000013000000}"/>
    <hyperlink ref="B28" r:id="rId21" xr:uid="{00000000-0004-0000-1400-000014000000}"/>
    <hyperlink ref="B29" r:id="rId22" xr:uid="{00000000-0004-0000-1400-000015000000}"/>
    <hyperlink ref="B30" r:id="rId23" xr:uid="{00000000-0004-0000-1400-000016000000}"/>
    <hyperlink ref="B32" r:id="rId24" xr:uid="{00000000-0004-0000-1400-000017000000}"/>
    <hyperlink ref="B33" r:id="rId25" xr:uid="{00000000-0004-0000-1400-000018000000}"/>
    <hyperlink ref="B34" r:id="rId26" xr:uid="{00000000-0004-0000-1400-000019000000}"/>
    <hyperlink ref="L34" r:id="rId27" xr:uid="{00000000-0004-0000-1400-00001A000000}"/>
    <hyperlink ref="B35" r:id="rId28" xr:uid="{00000000-0004-0000-1400-00001B000000}"/>
    <hyperlink ref="B36" r:id="rId29" xr:uid="{00000000-0004-0000-1400-00001C000000}"/>
    <hyperlink ref="B37" r:id="rId30" xr:uid="{00000000-0004-0000-1400-00001D000000}"/>
    <hyperlink ref="B38" r:id="rId31" xr:uid="{00000000-0004-0000-1400-00001E000000}"/>
    <hyperlink ref="B39" r:id="rId32" xr:uid="{00000000-0004-0000-1400-00001F000000}"/>
    <hyperlink ref="B40" r:id="rId33" xr:uid="{00000000-0004-0000-1400-000020000000}"/>
    <hyperlink ref="B41" r:id="rId34" xr:uid="{00000000-0004-0000-1400-000021000000}"/>
    <hyperlink ref="B42" r:id="rId35" xr:uid="{00000000-0004-0000-1400-000022000000}"/>
    <hyperlink ref="B43" r:id="rId36" xr:uid="{00000000-0004-0000-1400-000023000000}"/>
    <hyperlink ref="B44" r:id="rId37" xr:uid="{00000000-0004-0000-1400-000024000000}"/>
    <hyperlink ref="B45" r:id="rId38" xr:uid="{00000000-0004-0000-1400-000025000000}"/>
    <hyperlink ref="B46" r:id="rId39" xr:uid="{00000000-0004-0000-1400-000026000000}"/>
    <hyperlink ref="B47" r:id="rId40" xr:uid="{00000000-0004-0000-1400-000027000000}"/>
    <hyperlink ref="B48" r:id="rId41" xr:uid="{00000000-0004-0000-1400-000028000000}"/>
    <hyperlink ref="B49" r:id="rId42" xr:uid="{00000000-0004-0000-1400-000029000000}"/>
    <hyperlink ref="B50" r:id="rId43" xr:uid="{00000000-0004-0000-1400-00002A000000}"/>
    <hyperlink ref="B62" r:id="rId44" xr:uid="{00000000-0004-0000-1400-00002B000000}"/>
    <hyperlink ref="B63" r:id="rId45" xr:uid="{00000000-0004-0000-1400-00002C000000}"/>
    <hyperlink ref="B66" r:id="rId46" xr:uid="{00000000-0004-0000-1400-00002D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L86"/>
  <sheetViews>
    <sheetView topLeftCell="A54" workbookViewId="0">
      <selection activeCell="I73" sqref="I73"/>
    </sheetView>
  </sheetViews>
  <sheetFormatPr defaultColWidth="14.42578125" defaultRowHeight="15" customHeight="1"/>
  <cols>
    <col min="7" max="7" width="6.7109375" customWidth="1"/>
    <col min="8" max="8" width="8" customWidth="1"/>
  </cols>
  <sheetData>
    <row r="1" spans="1:12" ht="14.45">
      <c r="A1" s="3" t="s">
        <v>2</v>
      </c>
      <c r="B1" s="4" t="s">
        <v>3</v>
      </c>
      <c r="C1" s="5" t="s">
        <v>4</v>
      </c>
      <c r="D1" s="5" t="s">
        <v>5</v>
      </c>
      <c r="E1" s="3" t="s">
        <v>6</v>
      </c>
      <c r="F1" s="3" t="s">
        <v>7</v>
      </c>
      <c r="G1" s="3" t="s">
        <v>8</v>
      </c>
      <c r="H1" s="3" t="s">
        <v>9</v>
      </c>
      <c r="I1" s="3" t="s">
        <v>10</v>
      </c>
      <c r="J1" s="3" t="s">
        <v>11</v>
      </c>
      <c r="K1" s="3" t="s">
        <v>12</v>
      </c>
      <c r="L1" s="6" t="s">
        <v>13</v>
      </c>
    </row>
    <row r="2" spans="1:12" ht="14.45">
      <c r="A2" s="2" t="s">
        <v>1523</v>
      </c>
      <c r="B2" s="10" t="s">
        <v>1524</v>
      </c>
      <c r="C2" s="41" t="s">
        <v>1525</v>
      </c>
      <c r="D2" s="7"/>
      <c r="E2" s="2" t="s">
        <v>1526</v>
      </c>
      <c r="F2" s="2" t="s">
        <v>111</v>
      </c>
      <c r="G2" s="2" t="s">
        <v>20</v>
      </c>
      <c r="H2" s="55">
        <v>80020</v>
      </c>
      <c r="I2" s="2" t="s">
        <v>1527</v>
      </c>
      <c r="J2" s="2"/>
      <c r="K2" s="2" t="s">
        <v>1528</v>
      </c>
      <c r="L2" s="26" t="s">
        <v>1529</v>
      </c>
    </row>
    <row r="3" spans="1:12" ht="14.45">
      <c r="A3" s="2" t="s">
        <v>1530</v>
      </c>
      <c r="B3" s="10" t="s">
        <v>1531</v>
      </c>
      <c r="C3" s="41" t="s">
        <v>1532</v>
      </c>
      <c r="D3" s="7"/>
      <c r="E3" s="2" t="s">
        <v>1533</v>
      </c>
      <c r="F3" s="2" t="s">
        <v>242</v>
      </c>
      <c r="G3" s="2" t="s">
        <v>20</v>
      </c>
      <c r="H3" s="55">
        <v>80910</v>
      </c>
      <c r="I3" s="2"/>
      <c r="J3" s="2"/>
      <c r="K3" s="2" t="s">
        <v>1534</v>
      </c>
      <c r="L3" s="26" t="s">
        <v>1535</v>
      </c>
    </row>
    <row r="4" spans="1:12" ht="14.45">
      <c r="A4" s="2" t="s">
        <v>1548</v>
      </c>
      <c r="B4" s="10" t="s">
        <v>1549</v>
      </c>
      <c r="C4" s="41" t="s">
        <v>1550</v>
      </c>
      <c r="D4" s="7"/>
      <c r="E4" s="2" t="s">
        <v>827</v>
      </c>
      <c r="F4" s="2"/>
      <c r="G4" s="2"/>
      <c r="H4" s="55"/>
      <c r="I4" s="2"/>
      <c r="J4" s="2"/>
      <c r="K4" s="12"/>
      <c r="L4" s="2" t="s">
        <v>1551</v>
      </c>
    </row>
    <row r="5" spans="1:12" ht="14.45">
      <c r="A5" s="2" t="s">
        <v>2283</v>
      </c>
      <c r="B5" s="10" t="s">
        <v>225</v>
      </c>
      <c r="C5" s="41" t="s">
        <v>2284</v>
      </c>
      <c r="D5" s="7"/>
      <c r="E5" s="2"/>
      <c r="F5" s="2"/>
      <c r="G5" s="2"/>
      <c r="H5" s="55"/>
      <c r="I5" s="2"/>
      <c r="J5" s="2"/>
      <c r="K5" s="2" t="s">
        <v>2285</v>
      </c>
      <c r="L5" s="26" t="s">
        <v>2286</v>
      </c>
    </row>
    <row r="6" spans="1:12" ht="14.45">
      <c r="A6" s="55" t="s">
        <v>413</v>
      </c>
      <c r="B6" s="9" t="s">
        <v>414</v>
      </c>
      <c r="C6" s="64" t="s">
        <v>415</v>
      </c>
      <c r="D6" s="64"/>
      <c r="E6" s="55"/>
      <c r="F6" s="55"/>
      <c r="G6" s="55"/>
      <c r="H6" s="55"/>
      <c r="I6" s="55" t="s">
        <v>416</v>
      </c>
      <c r="J6" s="1" t="s">
        <v>417</v>
      </c>
      <c r="K6" s="55" t="s">
        <v>418</v>
      </c>
      <c r="L6" s="41" t="s">
        <v>419</v>
      </c>
    </row>
    <row r="7" spans="1:12" ht="14.45">
      <c r="A7" s="55" t="s">
        <v>2466</v>
      </c>
      <c r="B7" s="71" t="s">
        <v>2467</v>
      </c>
      <c r="C7" s="64" t="s">
        <v>2468</v>
      </c>
      <c r="D7" s="64" t="s">
        <v>2469</v>
      </c>
      <c r="E7" s="55" t="s">
        <v>2470</v>
      </c>
      <c r="F7" s="55" t="s">
        <v>172</v>
      </c>
      <c r="G7" s="55" t="s">
        <v>20</v>
      </c>
      <c r="H7" s="55">
        <v>80014</v>
      </c>
      <c r="I7" s="55" t="s">
        <v>2471</v>
      </c>
      <c r="J7" s="1" t="s">
        <v>2472</v>
      </c>
      <c r="K7" s="55" t="s">
        <v>2473</v>
      </c>
      <c r="L7" s="41" t="s">
        <v>2474</v>
      </c>
    </row>
    <row r="8" spans="1:12" ht="14.45">
      <c r="A8" s="55" t="s">
        <v>2475</v>
      </c>
      <c r="B8" s="71" t="s">
        <v>2476</v>
      </c>
      <c r="C8" s="64" t="s">
        <v>2477</v>
      </c>
      <c r="D8" s="64"/>
      <c r="E8" s="55" t="s">
        <v>2478</v>
      </c>
      <c r="F8" s="55" t="s">
        <v>172</v>
      </c>
      <c r="G8" s="55" t="s">
        <v>20</v>
      </c>
      <c r="H8" s="55">
        <v>80014</v>
      </c>
      <c r="I8" s="55"/>
      <c r="J8" s="1"/>
      <c r="K8" s="55" t="s">
        <v>2479</v>
      </c>
      <c r="L8" s="41" t="s">
        <v>2480</v>
      </c>
    </row>
    <row r="9" spans="1:12" ht="14.45">
      <c r="A9" s="2" t="s">
        <v>996</v>
      </c>
      <c r="B9" s="67" t="s">
        <v>997</v>
      </c>
      <c r="C9" s="62" t="s">
        <v>998</v>
      </c>
      <c r="D9" s="62"/>
      <c r="E9" s="2" t="s">
        <v>999</v>
      </c>
      <c r="F9" s="2" t="s">
        <v>19</v>
      </c>
      <c r="G9" s="2" t="s">
        <v>20</v>
      </c>
      <c r="H9" s="55"/>
      <c r="I9" s="2"/>
      <c r="J9" s="67" t="s">
        <v>1000</v>
      </c>
      <c r="K9" s="2"/>
      <c r="L9" s="2" t="s">
        <v>1001</v>
      </c>
    </row>
    <row r="10" spans="1:12" ht="14.45">
      <c r="A10" s="55" t="s">
        <v>1595</v>
      </c>
      <c r="B10" s="76" t="s">
        <v>1596</v>
      </c>
      <c r="C10" s="64" t="s">
        <v>1597</v>
      </c>
      <c r="D10" s="64"/>
      <c r="E10" s="55" t="s">
        <v>1598</v>
      </c>
      <c r="F10" s="55" t="s">
        <v>19</v>
      </c>
      <c r="G10" s="55" t="s">
        <v>20</v>
      </c>
      <c r="H10" s="55">
        <v>80227</v>
      </c>
      <c r="I10" s="55" t="s">
        <v>1599</v>
      </c>
      <c r="J10" s="55" t="s">
        <v>1600</v>
      </c>
      <c r="K10" s="55" t="s">
        <v>1601</v>
      </c>
      <c r="L10" s="41" t="s">
        <v>1602</v>
      </c>
    </row>
    <row r="11" spans="1:12" ht="14.45">
      <c r="A11" s="2" t="s">
        <v>1009</v>
      </c>
      <c r="B11" s="10" t="s">
        <v>1010</v>
      </c>
      <c r="C11" s="41" t="s">
        <v>1011</v>
      </c>
      <c r="D11" s="7"/>
      <c r="E11" s="2" t="s">
        <v>1012</v>
      </c>
      <c r="F11" s="2" t="s">
        <v>242</v>
      </c>
      <c r="G11" s="2" t="s">
        <v>20</v>
      </c>
      <c r="H11" s="55">
        <v>80903</v>
      </c>
      <c r="I11" s="2"/>
      <c r="J11" s="2" t="s">
        <v>1013</v>
      </c>
      <c r="K11" s="2"/>
      <c r="L11" s="41" t="s">
        <v>1014</v>
      </c>
    </row>
    <row r="12" spans="1:12" ht="14.45">
      <c r="A12" s="2" t="s">
        <v>1009</v>
      </c>
      <c r="B12" s="10" t="s">
        <v>1010</v>
      </c>
      <c r="C12" s="41" t="s">
        <v>1015</v>
      </c>
      <c r="D12" s="7"/>
      <c r="E12" s="2" t="s">
        <v>1016</v>
      </c>
      <c r="F12" s="2" t="s">
        <v>55</v>
      </c>
      <c r="G12" s="2" t="s">
        <v>20</v>
      </c>
      <c r="H12" s="55">
        <v>80104</v>
      </c>
      <c r="I12" s="2"/>
      <c r="J12" s="2" t="s">
        <v>1013</v>
      </c>
      <c r="K12" s="2"/>
      <c r="L12" s="41" t="s">
        <v>1014</v>
      </c>
    </row>
    <row r="13" spans="1:12" ht="14.45">
      <c r="A13" s="2" t="s">
        <v>1036</v>
      </c>
      <c r="B13" s="10" t="s">
        <v>1010</v>
      </c>
      <c r="C13" s="41" t="s">
        <v>1015</v>
      </c>
      <c r="D13" s="7"/>
      <c r="E13" s="2" t="s">
        <v>1037</v>
      </c>
      <c r="F13" s="2" t="s">
        <v>55</v>
      </c>
      <c r="G13" s="2" t="s">
        <v>20</v>
      </c>
      <c r="H13" s="55">
        <v>80104</v>
      </c>
      <c r="I13" s="2"/>
      <c r="J13" s="2" t="s">
        <v>1038</v>
      </c>
      <c r="K13" s="2"/>
      <c r="L13" s="30" t="s">
        <v>1014</v>
      </c>
    </row>
    <row r="14" spans="1:12" ht="14.45">
      <c r="A14" s="2" t="s">
        <v>2481</v>
      </c>
      <c r="B14" s="10" t="s">
        <v>2482</v>
      </c>
      <c r="C14" s="41" t="s">
        <v>2483</v>
      </c>
      <c r="D14" s="7"/>
      <c r="E14" s="2" t="s">
        <v>2484</v>
      </c>
      <c r="F14" s="2" t="s">
        <v>242</v>
      </c>
      <c r="G14" s="2" t="s">
        <v>20</v>
      </c>
      <c r="H14" s="55">
        <v>80903</v>
      </c>
      <c r="I14" s="2"/>
      <c r="J14" s="2" t="s">
        <v>2485</v>
      </c>
      <c r="K14" s="2" t="s">
        <v>2486</v>
      </c>
      <c r="L14" s="2" t="s">
        <v>2487</v>
      </c>
    </row>
    <row r="15" spans="1:12" ht="14.45">
      <c r="A15" s="2" t="s">
        <v>1627</v>
      </c>
      <c r="B15" s="10" t="s">
        <v>1628</v>
      </c>
      <c r="C15" s="41" t="s">
        <v>1629</v>
      </c>
      <c r="D15" s="7"/>
      <c r="E15" s="2" t="s">
        <v>1630</v>
      </c>
      <c r="F15" s="2" t="s">
        <v>242</v>
      </c>
      <c r="G15" s="2" t="s">
        <v>20</v>
      </c>
      <c r="H15" s="55">
        <v>80906</v>
      </c>
      <c r="I15" s="12"/>
      <c r="J15" s="12"/>
      <c r="K15" s="2" t="s">
        <v>1631</v>
      </c>
      <c r="L15" s="12"/>
    </row>
    <row r="16" spans="1:12" ht="15.75" customHeight="1">
      <c r="A16" s="2" t="s">
        <v>2295</v>
      </c>
      <c r="B16" s="8" t="s">
        <v>2296</v>
      </c>
      <c r="C16" s="7"/>
      <c r="D16" s="7"/>
      <c r="E16" s="2"/>
      <c r="F16" s="2"/>
      <c r="G16" s="2"/>
      <c r="H16" s="55"/>
      <c r="I16" s="2"/>
      <c r="J16" s="2"/>
      <c r="K16" s="2"/>
      <c r="L16" s="41" t="s">
        <v>2297</v>
      </c>
    </row>
    <row r="17" spans="1:12" ht="14.45">
      <c r="A17" s="2" t="s">
        <v>2298</v>
      </c>
      <c r="B17" s="10" t="s">
        <v>2299</v>
      </c>
      <c r="C17" s="41" t="s">
        <v>2300</v>
      </c>
      <c r="D17" s="7"/>
      <c r="E17" s="2" t="s">
        <v>2301</v>
      </c>
      <c r="F17" s="2"/>
      <c r="G17" s="2"/>
      <c r="H17" s="55"/>
      <c r="I17" s="2"/>
      <c r="J17" s="2"/>
      <c r="K17" s="2"/>
      <c r="L17" s="46" t="s">
        <v>2302</v>
      </c>
    </row>
    <row r="18" spans="1:12" ht="14.45">
      <c r="A18" s="2" t="s">
        <v>651</v>
      </c>
      <c r="B18" s="10" t="s">
        <v>652</v>
      </c>
      <c r="C18" s="41" t="s">
        <v>653</v>
      </c>
      <c r="D18" s="7"/>
      <c r="E18" s="2" t="s">
        <v>654</v>
      </c>
      <c r="F18" s="2" t="s">
        <v>655</v>
      </c>
      <c r="G18" s="2" t="s">
        <v>20</v>
      </c>
      <c r="H18" s="55">
        <v>80205</v>
      </c>
      <c r="I18" s="2"/>
      <c r="J18" s="2" t="s">
        <v>656</v>
      </c>
      <c r="K18" s="2"/>
      <c r="L18" s="41" t="s">
        <v>657</v>
      </c>
    </row>
    <row r="19" spans="1:12" ht="14.45">
      <c r="A19" s="2" t="s">
        <v>2316</v>
      </c>
      <c r="B19" s="10" t="s">
        <v>2317</v>
      </c>
      <c r="C19" s="41" t="s">
        <v>2318</v>
      </c>
      <c r="D19" s="7"/>
      <c r="E19" s="2" t="s">
        <v>2319</v>
      </c>
      <c r="F19" s="2" t="s">
        <v>55</v>
      </c>
      <c r="G19" s="2" t="s">
        <v>20</v>
      </c>
      <c r="H19" s="55">
        <v>80104</v>
      </c>
      <c r="I19" s="2"/>
      <c r="J19" s="2"/>
      <c r="K19" s="2"/>
      <c r="L19" s="47" t="s">
        <v>2320</v>
      </c>
    </row>
    <row r="20" spans="1:12" ht="14.45">
      <c r="A20" s="2" t="s">
        <v>2488</v>
      </c>
      <c r="B20" s="10" t="s">
        <v>2489</v>
      </c>
      <c r="C20" s="41" t="s">
        <v>2490</v>
      </c>
      <c r="D20" s="7"/>
      <c r="E20" s="2" t="s">
        <v>2491</v>
      </c>
      <c r="F20" s="2" t="s">
        <v>2492</v>
      </c>
      <c r="G20" s="2" t="s">
        <v>20</v>
      </c>
      <c r="H20" s="55">
        <v>80814</v>
      </c>
      <c r="I20" s="2"/>
      <c r="J20" s="2" t="s">
        <v>2493</v>
      </c>
      <c r="K20" s="2" t="s">
        <v>2494</v>
      </c>
      <c r="L20" s="48" t="s">
        <v>2495</v>
      </c>
    </row>
    <row r="21" spans="1:12" ht="14.45">
      <c r="A21" s="2" t="s">
        <v>1671</v>
      </c>
      <c r="B21" s="10" t="s">
        <v>1672</v>
      </c>
      <c r="C21" s="41" t="s">
        <v>1673</v>
      </c>
      <c r="D21" s="7"/>
      <c r="E21" s="2" t="s">
        <v>641</v>
      </c>
      <c r="F21" s="2"/>
      <c r="G21" s="2"/>
      <c r="H21" s="55"/>
      <c r="I21" s="2"/>
      <c r="J21" s="2" t="s">
        <v>1674</v>
      </c>
      <c r="K21" s="2" t="s">
        <v>1675</v>
      </c>
      <c r="L21" s="26" t="s">
        <v>1676</v>
      </c>
    </row>
    <row r="22" spans="1:12" ht="14.45">
      <c r="A22" s="2" t="s">
        <v>1085</v>
      </c>
      <c r="B22" s="10" t="s">
        <v>1086</v>
      </c>
      <c r="C22" s="41" t="s">
        <v>1087</v>
      </c>
      <c r="D22" s="7"/>
      <c r="E22" s="2" t="s">
        <v>1088</v>
      </c>
      <c r="F22" s="2" t="s">
        <v>55</v>
      </c>
      <c r="G22" s="2" t="s">
        <v>20</v>
      </c>
      <c r="H22" s="55">
        <v>80109</v>
      </c>
      <c r="I22" s="2"/>
      <c r="J22" s="2" t="s">
        <v>1089</v>
      </c>
      <c r="K22" s="2" t="s">
        <v>1090</v>
      </c>
      <c r="L22" s="32"/>
    </row>
    <row r="23" spans="1:12" ht="14.45">
      <c r="A23" s="2" t="s">
        <v>2496</v>
      </c>
      <c r="B23" s="10" t="s">
        <v>2497</v>
      </c>
      <c r="C23" s="41" t="s">
        <v>2498</v>
      </c>
      <c r="D23" s="7"/>
      <c r="E23" s="2" t="s">
        <v>2499</v>
      </c>
      <c r="F23" s="2" t="s">
        <v>242</v>
      </c>
      <c r="G23" s="2" t="s">
        <v>20</v>
      </c>
      <c r="H23" s="55">
        <v>80920</v>
      </c>
      <c r="I23" s="12"/>
      <c r="J23" s="12"/>
      <c r="K23" s="2" t="s">
        <v>2500</v>
      </c>
      <c r="L23" s="41" t="s">
        <v>2501</v>
      </c>
    </row>
    <row r="24" spans="1:12" ht="14.45">
      <c r="A24" s="12" t="s">
        <v>1091</v>
      </c>
      <c r="B24" s="10" t="s">
        <v>1092</v>
      </c>
      <c r="C24" s="41" t="s">
        <v>1093</v>
      </c>
      <c r="D24" s="7"/>
      <c r="E24" s="2" t="s">
        <v>1094</v>
      </c>
      <c r="F24" s="2" t="s">
        <v>242</v>
      </c>
      <c r="G24" s="2" t="s">
        <v>20</v>
      </c>
      <c r="H24" s="55">
        <v>80903</v>
      </c>
      <c r="I24" s="12"/>
      <c r="J24" s="12"/>
      <c r="K24" s="2" t="s">
        <v>1095</v>
      </c>
      <c r="L24" s="33" t="s">
        <v>1096</v>
      </c>
    </row>
    <row r="25" spans="1:12" ht="14.45">
      <c r="A25" s="12" t="s">
        <v>1097</v>
      </c>
      <c r="B25" s="10" t="s">
        <v>1098</v>
      </c>
      <c r="C25" s="41" t="s">
        <v>1099</v>
      </c>
      <c r="D25" s="7"/>
      <c r="E25" s="2" t="s">
        <v>1100</v>
      </c>
      <c r="F25" s="2" t="s">
        <v>242</v>
      </c>
      <c r="G25" s="2" t="s">
        <v>20</v>
      </c>
      <c r="H25" s="55">
        <v>80903</v>
      </c>
      <c r="I25" s="12"/>
      <c r="J25" s="12"/>
      <c r="K25" s="2" t="s">
        <v>1101</v>
      </c>
      <c r="L25" s="41" t="s">
        <v>1102</v>
      </c>
    </row>
    <row r="26" spans="1:12" ht="14.45">
      <c r="A26" s="2" t="s">
        <v>2502</v>
      </c>
      <c r="B26" s="63" t="s">
        <v>2503</v>
      </c>
      <c r="C26" s="62" t="s">
        <v>2504</v>
      </c>
      <c r="D26" s="7"/>
      <c r="E26" s="2" t="s">
        <v>2505</v>
      </c>
      <c r="F26" s="2" t="s">
        <v>172</v>
      </c>
      <c r="G26" s="2" t="s">
        <v>20</v>
      </c>
      <c r="H26" s="55"/>
      <c r="I26" s="2" t="s">
        <v>2506</v>
      </c>
      <c r="J26" s="2" t="s">
        <v>2507</v>
      </c>
      <c r="K26" s="2"/>
      <c r="L26" s="2"/>
    </row>
    <row r="27" spans="1:12" ht="14.45">
      <c r="A27" s="2" t="s">
        <v>1735</v>
      </c>
      <c r="B27" s="63" t="s">
        <v>1736</v>
      </c>
      <c r="C27" s="62" t="s">
        <v>1737</v>
      </c>
      <c r="D27" s="62" t="s">
        <v>1738</v>
      </c>
      <c r="E27" s="2" t="s">
        <v>1739</v>
      </c>
      <c r="F27" s="2" t="s">
        <v>242</v>
      </c>
      <c r="G27" s="2" t="s">
        <v>20</v>
      </c>
      <c r="H27" s="55">
        <v>80906</v>
      </c>
      <c r="I27" s="2" t="s">
        <v>1740</v>
      </c>
      <c r="J27" s="2" t="s">
        <v>1741</v>
      </c>
      <c r="K27" s="2" t="s">
        <v>1742</v>
      </c>
      <c r="L27" s="2"/>
    </row>
    <row r="28" spans="1:12" ht="14.45">
      <c r="A28" s="2" t="s">
        <v>1109</v>
      </c>
      <c r="B28" s="10" t="s">
        <v>1110</v>
      </c>
      <c r="C28" s="41" t="s">
        <v>1111</v>
      </c>
      <c r="D28" s="62" t="s">
        <v>1112</v>
      </c>
      <c r="E28" s="2" t="s">
        <v>1113</v>
      </c>
      <c r="F28" s="2" t="s">
        <v>242</v>
      </c>
      <c r="G28" s="2" t="s">
        <v>20</v>
      </c>
      <c r="H28" s="55">
        <v>80903</v>
      </c>
      <c r="I28" s="2"/>
      <c r="J28" s="2"/>
      <c r="K28" s="2" t="s">
        <v>1114</v>
      </c>
      <c r="L28" s="26" t="s">
        <v>1115</v>
      </c>
    </row>
    <row r="29" spans="1:12" ht="14.45">
      <c r="A29" s="2" t="s">
        <v>1116</v>
      </c>
      <c r="B29" s="10" t="s">
        <v>1117</v>
      </c>
      <c r="C29" s="41" t="s">
        <v>1118</v>
      </c>
      <c r="D29" s="7"/>
      <c r="E29" s="2" t="s">
        <v>1119</v>
      </c>
      <c r="F29" s="2" t="s">
        <v>408</v>
      </c>
      <c r="G29" s="2" t="s">
        <v>20</v>
      </c>
      <c r="H29" s="55">
        <v>80033</v>
      </c>
      <c r="I29" s="2"/>
      <c r="J29" s="2"/>
      <c r="K29" s="2" t="s">
        <v>1114</v>
      </c>
      <c r="L29" s="26" t="s">
        <v>1120</v>
      </c>
    </row>
    <row r="30" spans="1:12" ht="14.45">
      <c r="A30" s="2" t="s">
        <v>1121</v>
      </c>
      <c r="B30" s="63" t="s">
        <v>1122</v>
      </c>
      <c r="C30" s="62" t="s">
        <v>1123</v>
      </c>
      <c r="D30" s="62"/>
      <c r="E30" s="2" t="s">
        <v>1124</v>
      </c>
      <c r="F30" s="2" t="s">
        <v>408</v>
      </c>
      <c r="G30" s="2" t="s">
        <v>20</v>
      </c>
      <c r="H30" s="55">
        <v>80033</v>
      </c>
      <c r="I30" s="2"/>
      <c r="J30" s="2" t="s">
        <v>1125</v>
      </c>
      <c r="K30" s="2" t="s">
        <v>1126</v>
      </c>
      <c r="L30" s="2"/>
    </row>
    <row r="31" spans="1:12" ht="14.45">
      <c r="A31" s="2" t="s">
        <v>224</v>
      </c>
      <c r="B31" s="63" t="s">
        <v>225</v>
      </c>
      <c r="C31" s="62" t="s">
        <v>226</v>
      </c>
      <c r="D31" s="62"/>
      <c r="E31" s="2" t="s">
        <v>227</v>
      </c>
      <c r="F31" s="2" t="s">
        <v>228</v>
      </c>
      <c r="G31" s="2" t="s">
        <v>20</v>
      </c>
      <c r="H31" s="55"/>
      <c r="I31" s="2" t="s">
        <v>229</v>
      </c>
      <c r="J31" s="2" t="s">
        <v>230</v>
      </c>
      <c r="K31" s="2"/>
      <c r="L31" s="41"/>
    </row>
    <row r="32" spans="1:12" ht="14.45">
      <c r="A32" s="2" t="s">
        <v>1756</v>
      </c>
      <c r="B32" s="10" t="s">
        <v>1757</v>
      </c>
      <c r="C32" s="41" t="s">
        <v>1758</v>
      </c>
      <c r="D32" s="7"/>
      <c r="E32" s="2" t="s">
        <v>1759</v>
      </c>
      <c r="F32" s="2" t="s">
        <v>242</v>
      </c>
      <c r="G32" s="2" t="s">
        <v>20</v>
      </c>
      <c r="H32" s="55">
        <v>80906</v>
      </c>
      <c r="I32" s="2" t="s">
        <v>1760</v>
      </c>
      <c r="J32" s="2"/>
      <c r="K32" s="2" t="s">
        <v>1761</v>
      </c>
      <c r="L32" s="2" t="s">
        <v>1762</v>
      </c>
    </row>
    <row r="33" spans="1:12" ht="14.45">
      <c r="A33" s="2" t="s">
        <v>1763</v>
      </c>
      <c r="B33" s="63" t="s">
        <v>1764</v>
      </c>
      <c r="C33" s="62" t="s">
        <v>1765</v>
      </c>
      <c r="D33" s="62"/>
      <c r="E33" s="2" t="s">
        <v>1766</v>
      </c>
      <c r="F33" s="2" t="s">
        <v>1767</v>
      </c>
      <c r="G33" s="2" t="s">
        <v>1768</v>
      </c>
      <c r="H33" s="55">
        <v>20824</v>
      </c>
      <c r="I33" s="2" t="s">
        <v>1769</v>
      </c>
      <c r="J33" s="2" t="s">
        <v>1770</v>
      </c>
      <c r="K33" s="2" t="s">
        <v>1771</v>
      </c>
      <c r="L33" s="2"/>
    </row>
    <row r="34" spans="1:12" ht="14.45">
      <c r="A34" s="2" t="s">
        <v>440</v>
      </c>
      <c r="B34" s="63" t="s">
        <v>441</v>
      </c>
      <c r="C34" s="62" t="s">
        <v>442</v>
      </c>
      <c r="D34" s="62" t="s">
        <v>443</v>
      </c>
      <c r="E34" s="2" t="s">
        <v>444</v>
      </c>
      <c r="F34" s="2" t="s">
        <v>445</v>
      </c>
      <c r="G34" s="2" t="s">
        <v>20</v>
      </c>
      <c r="H34" s="55">
        <v>80030</v>
      </c>
      <c r="I34" s="2"/>
      <c r="J34" s="2" t="s">
        <v>446</v>
      </c>
      <c r="K34" s="2" t="s">
        <v>447</v>
      </c>
      <c r="L34" s="2"/>
    </row>
    <row r="35" spans="1:12" ht="14.45">
      <c r="A35" s="2" t="s">
        <v>237</v>
      </c>
      <c r="B35" s="10" t="s">
        <v>238</v>
      </c>
      <c r="C35" s="41" t="s">
        <v>239</v>
      </c>
      <c r="D35" s="62" t="s">
        <v>240</v>
      </c>
      <c r="E35" s="2" t="s">
        <v>241</v>
      </c>
      <c r="F35" s="2" t="s">
        <v>242</v>
      </c>
      <c r="G35" s="2" t="s">
        <v>20</v>
      </c>
      <c r="H35" s="55">
        <v>80909</v>
      </c>
      <c r="I35" s="2"/>
      <c r="J35" s="2"/>
      <c r="K35" s="2" t="s">
        <v>243</v>
      </c>
      <c r="L35" s="26" t="s">
        <v>244</v>
      </c>
    </row>
    <row r="36" spans="1:12" ht="14.45">
      <c r="A36" s="2" t="s">
        <v>1772</v>
      </c>
      <c r="B36" s="10" t="s">
        <v>1773</v>
      </c>
      <c r="C36" s="41" t="s">
        <v>1774</v>
      </c>
      <c r="D36" s="7"/>
      <c r="E36" s="2" t="s">
        <v>1775</v>
      </c>
      <c r="F36" s="2" t="s">
        <v>242</v>
      </c>
      <c r="G36" s="2" t="s">
        <v>20</v>
      </c>
      <c r="H36" s="55">
        <v>80909</v>
      </c>
      <c r="I36" s="2"/>
      <c r="J36" s="2"/>
      <c r="K36" s="2" t="s">
        <v>1776</v>
      </c>
      <c r="L36" s="26" t="s">
        <v>1777</v>
      </c>
    </row>
    <row r="37" spans="1:12" ht="14.45">
      <c r="A37" s="2" t="s">
        <v>1795</v>
      </c>
      <c r="B37" s="10" t="s">
        <v>1796</v>
      </c>
      <c r="C37" s="41" t="s">
        <v>1797</v>
      </c>
      <c r="D37" s="7"/>
      <c r="E37" s="2" t="s">
        <v>1798</v>
      </c>
      <c r="F37" s="2" t="s">
        <v>298</v>
      </c>
      <c r="G37" s="2" t="s">
        <v>20</v>
      </c>
      <c r="H37" s="55">
        <v>81001</v>
      </c>
      <c r="I37" s="2"/>
      <c r="J37" s="2" t="s">
        <v>1799</v>
      </c>
      <c r="K37" s="2" t="s">
        <v>1800</v>
      </c>
      <c r="L37" s="2"/>
    </row>
    <row r="38" spans="1:12" ht="14.45">
      <c r="A38" s="2" t="s">
        <v>1801</v>
      </c>
      <c r="B38" s="10" t="s">
        <v>1802</v>
      </c>
      <c r="C38" s="41" t="s">
        <v>1803</v>
      </c>
      <c r="D38" s="7"/>
      <c r="E38" s="2" t="s">
        <v>1804</v>
      </c>
      <c r="F38" s="2" t="s">
        <v>242</v>
      </c>
      <c r="G38" s="2" t="s">
        <v>20</v>
      </c>
      <c r="H38" s="55">
        <v>80903</v>
      </c>
      <c r="I38" s="2"/>
      <c r="J38" s="2"/>
      <c r="K38" s="2" t="s">
        <v>1805</v>
      </c>
      <c r="L38" s="43" t="s">
        <v>1806</v>
      </c>
    </row>
    <row r="39" spans="1:12" ht="14.45">
      <c r="A39" s="2" t="s">
        <v>2508</v>
      </c>
      <c r="B39" s="63" t="s">
        <v>2509</v>
      </c>
      <c r="C39" s="62" t="s">
        <v>2510</v>
      </c>
      <c r="D39" s="62"/>
      <c r="E39" s="2" t="s">
        <v>2511</v>
      </c>
      <c r="F39" s="2" t="s">
        <v>2512</v>
      </c>
      <c r="G39" s="2" t="s">
        <v>2222</v>
      </c>
      <c r="H39" s="55">
        <v>78232</v>
      </c>
      <c r="I39" s="2" t="s">
        <v>2513</v>
      </c>
      <c r="J39" s="67" t="s">
        <v>2514</v>
      </c>
      <c r="K39" s="2" t="s">
        <v>2515</v>
      </c>
      <c r="L39" s="41" t="s">
        <v>2516</v>
      </c>
    </row>
    <row r="40" spans="1:12" ht="14.45">
      <c r="A40" s="2" t="s">
        <v>1826</v>
      </c>
      <c r="B40" s="63" t="s">
        <v>1827</v>
      </c>
      <c r="C40" s="62" t="s">
        <v>1828</v>
      </c>
      <c r="D40" s="62"/>
      <c r="E40" s="2" t="s">
        <v>1829</v>
      </c>
      <c r="F40" s="2" t="s">
        <v>172</v>
      </c>
      <c r="G40" s="2" t="s">
        <v>20</v>
      </c>
      <c r="H40" s="55">
        <v>80045</v>
      </c>
      <c r="I40" s="2" t="s">
        <v>1830</v>
      </c>
      <c r="J40" s="2" t="s">
        <v>1831</v>
      </c>
      <c r="K40" s="2" t="s">
        <v>1832</v>
      </c>
      <c r="L40" s="41" t="s">
        <v>1833</v>
      </c>
    </row>
    <row r="41" spans="1:12" ht="14.45">
      <c r="A41" s="2" t="s">
        <v>1138</v>
      </c>
      <c r="B41" s="10" t="s">
        <v>238</v>
      </c>
      <c r="C41" s="41" t="s">
        <v>239</v>
      </c>
      <c r="D41" s="62" t="s">
        <v>240</v>
      </c>
      <c r="E41" s="2" t="s">
        <v>241</v>
      </c>
      <c r="F41" s="2" t="s">
        <v>242</v>
      </c>
      <c r="G41" s="2" t="s">
        <v>20</v>
      </c>
      <c r="H41" s="55">
        <v>80909</v>
      </c>
      <c r="I41" s="12"/>
      <c r="J41" s="12"/>
      <c r="K41" s="12"/>
      <c r="L41" s="41" t="s">
        <v>1139</v>
      </c>
    </row>
    <row r="42" spans="1:12" ht="14.45">
      <c r="A42" s="2" t="s">
        <v>2517</v>
      </c>
      <c r="B42" s="63" t="s">
        <v>2518</v>
      </c>
      <c r="C42" s="62" t="s">
        <v>2519</v>
      </c>
      <c r="D42" s="62" t="s">
        <v>2520</v>
      </c>
      <c r="E42" s="2" t="s">
        <v>2521</v>
      </c>
      <c r="F42" s="2" t="s">
        <v>445</v>
      </c>
      <c r="G42" s="2" t="s">
        <v>20</v>
      </c>
      <c r="H42" s="55">
        <v>80031</v>
      </c>
      <c r="I42" s="2"/>
      <c r="J42" s="2" t="s">
        <v>2522</v>
      </c>
      <c r="K42" s="2" t="s">
        <v>2523</v>
      </c>
      <c r="L42" s="41" t="s">
        <v>2524</v>
      </c>
    </row>
    <row r="43" spans="1:12" ht="14.45">
      <c r="A43" s="2" t="s">
        <v>2342</v>
      </c>
      <c r="B43" s="10" t="s">
        <v>2343</v>
      </c>
      <c r="C43" s="41" t="s">
        <v>2344</v>
      </c>
      <c r="D43" s="7"/>
      <c r="E43" s="2" t="s">
        <v>2345</v>
      </c>
      <c r="F43" s="2" t="s">
        <v>242</v>
      </c>
      <c r="G43" s="2" t="s">
        <v>20</v>
      </c>
      <c r="H43" s="55">
        <v>80901</v>
      </c>
      <c r="I43" s="12"/>
      <c r="J43" s="2" t="s">
        <v>2346</v>
      </c>
      <c r="K43" s="12"/>
      <c r="L43" s="41" t="s">
        <v>2347</v>
      </c>
    </row>
    <row r="44" spans="1:12" ht="14.45">
      <c r="A44" s="2" t="s">
        <v>1840</v>
      </c>
      <c r="B44" s="10" t="s">
        <v>1841</v>
      </c>
      <c r="C44" s="41" t="s">
        <v>1842</v>
      </c>
      <c r="D44" s="62" t="s">
        <v>1843</v>
      </c>
      <c r="E44" s="2" t="s">
        <v>1844</v>
      </c>
      <c r="F44" s="2" t="s">
        <v>242</v>
      </c>
      <c r="G44" s="2" t="s">
        <v>20</v>
      </c>
      <c r="H44" s="55">
        <v>80906</v>
      </c>
      <c r="I44" s="2" t="s">
        <v>1845</v>
      </c>
      <c r="J44" s="26" t="s">
        <v>1846</v>
      </c>
      <c r="K44" s="2" t="s">
        <v>1847</v>
      </c>
      <c r="L44" s="2"/>
    </row>
    <row r="45" spans="1:12" ht="57.6">
      <c r="A45" s="2" t="s">
        <v>2525</v>
      </c>
      <c r="B45" s="63" t="s">
        <v>2526</v>
      </c>
      <c r="C45" s="62" t="s">
        <v>2527</v>
      </c>
      <c r="D45" s="62" t="s">
        <v>2528</v>
      </c>
      <c r="E45" s="66" t="s">
        <v>2529</v>
      </c>
      <c r="F45" s="2" t="s">
        <v>19</v>
      </c>
      <c r="G45" s="2" t="s">
        <v>20</v>
      </c>
      <c r="H45" s="55">
        <v>80206</v>
      </c>
      <c r="I45" s="2"/>
      <c r="J45" s="2" t="s">
        <v>2530</v>
      </c>
      <c r="K45" s="2" t="s">
        <v>2531</v>
      </c>
      <c r="L45" s="41" t="s">
        <v>2532</v>
      </c>
    </row>
    <row r="46" spans="1:12" ht="14.45">
      <c r="A46" s="2" t="s">
        <v>735</v>
      </c>
      <c r="B46" s="10" t="s">
        <v>736</v>
      </c>
      <c r="C46" s="41" t="s">
        <v>737</v>
      </c>
      <c r="D46" s="7"/>
      <c r="E46" s="2" t="s">
        <v>738</v>
      </c>
      <c r="F46" s="2" t="s">
        <v>19</v>
      </c>
      <c r="G46" s="2" t="s">
        <v>20</v>
      </c>
      <c r="H46" s="55">
        <v>80210</v>
      </c>
      <c r="I46" s="2"/>
      <c r="J46" s="2"/>
      <c r="K46" s="2" t="s">
        <v>739</v>
      </c>
      <c r="L46" s="41" t="s">
        <v>740</v>
      </c>
    </row>
    <row r="47" spans="1:12" ht="14.45">
      <c r="A47" s="2" t="s">
        <v>1848</v>
      </c>
      <c r="B47" s="10" t="s">
        <v>1849</v>
      </c>
      <c r="C47" s="41" t="s">
        <v>1850</v>
      </c>
      <c r="D47" s="7"/>
      <c r="E47" s="2"/>
      <c r="F47" s="2"/>
      <c r="G47" s="2"/>
      <c r="H47" s="55"/>
      <c r="I47" s="2" t="s">
        <v>1851</v>
      </c>
      <c r="J47" s="2" t="s">
        <v>1852</v>
      </c>
      <c r="K47" s="2" t="s">
        <v>1853</v>
      </c>
      <c r="L47" s="26" t="s">
        <v>1854</v>
      </c>
    </row>
    <row r="48" spans="1:12" ht="14.45">
      <c r="A48" s="2" t="s">
        <v>1154</v>
      </c>
      <c r="B48" s="10" t="s">
        <v>1010</v>
      </c>
      <c r="C48" s="41" t="s">
        <v>1155</v>
      </c>
      <c r="D48" s="7"/>
      <c r="E48" s="2" t="s">
        <v>1156</v>
      </c>
      <c r="F48" s="2" t="s">
        <v>242</v>
      </c>
      <c r="G48" s="2" t="s">
        <v>20</v>
      </c>
      <c r="H48" s="55">
        <v>80904</v>
      </c>
      <c r="I48" s="2"/>
      <c r="J48" s="2" t="s">
        <v>1038</v>
      </c>
      <c r="K48" s="2"/>
      <c r="L48" s="75" t="s">
        <v>1157</v>
      </c>
    </row>
    <row r="49" spans="1:12" ht="14.45">
      <c r="A49" s="2" t="s">
        <v>1896</v>
      </c>
      <c r="B49" s="10" t="s">
        <v>1897</v>
      </c>
      <c r="C49" s="41" t="s">
        <v>1898</v>
      </c>
      <c r="D49" s="7"/>
      <c r="E49" s="2" t="s">
        <v>1899</v>
      </c>
      <c r="F49" s="2" t="s">
        <v>46</v>
      </c>
      <c r="G49" s="2" t="s">
        <v>20</v>
      </c>
      <c r="H49" s="55">
        <v>80110</v>
      </c>
      <c r="I49" s="12"/>
      <c r="J49" s="2" t="s">
        <v>1900</v>
      </c>
      <c r="K49" s="2" t="s">
        <v>1901</v>
      </c>
      <c r="L49" s="41" t="s">
        <v>1902</v>
      </c>
    </row>
    <row r="50" spans="1:12" ht="14.45">
      <c r="A50" s="2" t="s">
        <v>2381</v>
      </c>
      <c r="B50" s="10" t="s">
        <v>2382</v>
      </c>
      <c r="C50" s="41" t="s">
        <v>2383</v>
      </c>
      <c r="D50" s="7"/>
      <c r="E50" s="2" t="s">
        <v>2384</v>
      </c>
      <c r="F50" s="2" t="s">
        <v>242</v>
      </c>
      <c r="G50" s="2" t="s">
        <v>20</v>
      </c>
      <c r="H50" s="55">
        <v>80903</v>
      </c>
      <c r="I50" s="12"/>
      <c r="J50" s="2" t="s">
        <v>2385</v>
      </c>
      <c r="K50" s="12"/>
      <c r="L50" s="26" t="s">
        <v>2386</v>
      </c>
    </row>
    <row r="51" spans="1:12" ht="14.45">
      <c r="A51" s="2" t="s">
        <v>1947</v>
      </c>
      <c r="B51" s="10" t="s">
        <v>1948</v>
      </c>
      <c r="C51" s="41" t="s">
        <v>1949</v>
      </c>
      <c r="D51" s="7"/>
      <c r="E51" s="2" t="s">
        <v>1950</v>
      </c>
      <c r="F51" s="2" t="s">
        <v>242</v>
      </c>
      <c r="G51" s="2" t="s">
        <v>20</v>
      </c>
      <c r="H51" s="55">
        <v>80910</v>
      </c>
      <c r="I51" s="2" t="s">
        <v>1951</v>
      </c>
      <c r="J51" s="2" t="s">
        <v>1952</v>
      </c>
      <c r="K51" s="2" t="s">
        <v>1953</v>
      </c>
      <c r="L51" s="26" t="s">
        <v>1954</v>
      </c>
    </row>
    <row r="52" spans="1:12" ht="14.45">
      <c r="A52" s="2" t="s">
        <v>1955</v>
      </c>
      <c r="B52" s="10" t="s">
        <v>1956</v>
      </c>
      <c r="C52" s="41" t="s">
        <v>1957</v>
      </c>
      <c r="D52" s="7"/>
      <c r="E52" s="2" t="s">
        <v>1958</v>
      </c>
      <c r="F52" s="2" t="s">
        <v>19</v>
      </c>
      <c r="G52" s="2" t="s">
        <v>20</v>
      </c>
      <c r="H52" s="55">
        <v>80222</v>
      </c>
      <c r="I52" s="12"/>
      <c r="J52" s="2" t="s">
        <v>1959</v>
      </c>
      <c r="K52" s="2" t="s">
        <v>1960</v>
      </c>
      <c r="L52" s="26" t="s">
        <v>1961</v>
      </c>
    </row>
    <row r="53" spans="1:12" ht="14.45">
      <c r="A53" s="2" t="s">
        <v>1206</v>
      </c>
      <c r="B53" s="10" t="s">
        <v>1207</v>
      </c>
      <c r="C53" s="62" t="s">
        <v>1208</v>
      </c>
      <c r="D53" s="62" t="s">
        <v>1209</v>
      </c>
      <c r="E53" s="2" t="s">
        <v>1210</v>
      </c>
      <c r="F53" s="2" t="s">
        <v>242</v>
      </c>
      <c r="G53" s="2" t="s">
        <v>20</v>
      </c>
      <c r="H53" s="55">
        <v>80903</v>
      </c>
      <c r="I53" s="12"/>
      <c r="J53" s="2" t="s">
        <v>1211</v>
      </c>
      <c r="K53" s="12"/>
      <c r="L53" s="41" t="s">
        <v>1212</v>
      </c>
    </row>
    <row r="54" spans="1:12" ht="14.45">
      <c r="A54" s="12" t="s">
        <v>1970</v>
      </c>
      <c r="B54" s="10" t="s">
        <v>1971</v>
      </c>
      <c r="C54" s="41" t="s">
        <v>1972</v>
      </c>
      <c r="D54" s="7"/>
      <c r="E54" s="2" t="s">
        <v>1973</v>
      </c>
      <c r="F54" s="2" t="s">
        <v>242</v>
      </c>
      <c r="G54" s="2" t="s">
        <v>20</v>
      </c>
      <c r="H54" s="55">
        <v>80907</v>
      </c>
      <c r="I54" s="2" t="s">
        <v>1974</v>
      </c>
      <c r="J54" s="2" t="s">
        <v>1975</v>
      </c>
      <c r="K54" s="2" t="s">
        <v>1976</v>
      </c>
      <c r="L54" s="26" t="s">
        <v>1977</v>
      </c>
    </row>
    <row r="55" spans="1:12" ht="14.45">
      <c r="A55" s="2" t="s">
        <v>790</v>
      </c>
      <c r="B55" s="10" t="s">
        <v>791</v>
      </c>
      <c r="C55" s="41" t="s">
        <v>792</v>
      </c>
      <c r="D55" s="7"/>
      <c r="E55" s="2" t="s">
        <v>793</v>
      </c>
      <c r="F55" s="2" t="s">
        <v>242</v>
      </c>
      <c r="G55" s="2" t="s">
        <v>20</v>
      </c>
      <c r="H55" s="55">
        <v>80907</v>
      </c>
      <c r="I55" s="2"/>
      <c r="J55" s="2"/>
      <c r="K55" s="2" t="s">
        <v>794</v>
      </c>
      <c r="L55" s="28" t="s">
        <v>795</v>
      </c>
    </row>
    <row r="56" spans="1:12" ht="14.45">
      <c r="A56" s="2" t="s">
        <v>1988</v>
      </c>
      <c r="B56" s="8" t="str">
        <f>HYPERLINK("https://projectsanctuary.us/","https://projectsanctuary.us/")</f>
        <v>https://projectsanctuary.us/</v>
      </c>
      <c r="C56" s="62" t="s">
        <v>1989</v>
      </c>
      <c r="D56" s="7"/>
      <c r="E56" s="2" t="s">
        <v>1990</v>
      </c>
      <c r="F56" s="2" t="s">
        <v>1991</v>
      </c>
      <c r="G56" s="2" t="s">
        <v>20</v>
      </c>
      <c r="H56" s="55">
        <v>80446</v>
      </c>
      <c r="I56" s="2" t="s">
        <v>1992</v>
      </c>
      <c r="J56" s="2" t="s">
        <v>1993</v>
      </c>
      <c r="K56" s="2" t="s">
        <v>1994</v>
      </c>
      <c r="L56" s="41" t="s">
        <v>1995</v>
      </c>
    </row>
    <row r="57" spans="1:12" ht="14.45">
      <c r="A57" s="2" t="s">
        <v>1996</v>
      </c>
      <c r="B57" s="8" t="s">
        <v>1997</v>
      </c>
      <c r="C57" s="62" t="s">
        <v>1998</v>
      </c>
      <c r="D57" s="62"/>
      <c r="E57" s="2" t="s">
        <v>227</v>
      </c>
      <c r="F57" s="2"/>
      <c r="G57" s="2" t="s">
        <v>20</v>
      </c>
      <c r="H57" s="55"/>
      <c r="I57" s="2" t="s">
        <v>1999</v>
      </c>
      <c r="J57" s="2" t="s">
        <v>2000</v>
      </c>
      <c r="K57" s="2" t="s">
        <v>2001</v>
      </c>
      <c r="L57" s="41" t="s">
        <v>2002</v>
      </c>
    </row>
    <row r="58" spans="1:12" ht="14.45">
      <c r="A58" s="2" t="s">
        <v>2387</v>
      </c>
      <c r="B58" s="10" t="s">
        <v>2388</v>
      </c>
      <c r="C58" s="41" t="s">
        <v>2389</v>
      </c>
      <c r="D58" s="7"/>
      <c r="E58" s="2" t="s">
        <v>2390</v>
      </c>
      <c r="F58" s="2" t="s">
        <v>298</v>
      </c>
      <c r="G58" s="2" t="s">
        <v>20</v>
      </c>
      <c r="H58" s="55">
        <v>81003</v>
      </c>
      <c r="I58" s="2"/>
      <c r="J58" s="2"/>
      <c r="K58" s="2"/>
      <c r="L58" s="2" t="s">
        <v>2391</v>
      </c>
    </row>
    <row r="59" spans="1:12" ht="14.45">
      <c r="A59" s="2" t="s">
        <v>2022</v>
      </c>
      <c r="B59" s="10" t="s">
        <v>2023</v>
      </c>
      <c r="C59" s="41" t="s">
        <v>2024</v>
      </c>
      <c r="D59" s="7"/>
      <c r="E59" s="2" t="s">
        <v>2025</v>
      </c>
      <c r="F59" s="2" t="s">
        <v>19</v>
      </c>
      <c r="G59" s="2" t="s">
        <v>20</v>
      </c>
      <c r="H59" s="55">
        <v>80209</v>
      </c>
      <c r="I59" s="2"/>
      <c r="J59" s="2"/>
      <c r="K59" s="2" t="s">
        <v>2026</v>
      </c>
      <c r="L59" s="26" t="s">
        <v>2027</v>
      </c>
    </row>
    <row r="60" spans="1:12" ht="14.45">
      <c r="A60" s="41" t="s">
        <v>2028</v>
      </c>
      <c r="B60" s="10" t="s">
        <v>2029</v>
      </c>
      <c r="C60" s="41" t="s">
        <v>2030</v>
      </c>
      <c r="D60" s="7"/>
      <c r="E60" s="2" t="s">
        <v>2031</v>
      </c>
      <c r="F60" s="2" t="s">
        <v>2032</v>
      </c>
      <c r="G60" s="2" t="s">
        <v>20</v>
      </c>
      <c r="H60" s="55">
        <v>80229</v>
      </c>
      <c r="I60" s="12"/>
      <c r="J60" s="12"/>
      <c r="K60" s="41" t="s">
        <v>2033</v>
      </c>
      <c r="L60" s="44" t="s">
        <v>2034</v>
      </c>
    </row>
    <row r="61" spans="1:12" ht="14.45">
      <c r="A61" s="2" t="s">
        <v>2035</v>
      </c>
      <c r="B61" s="8" t="s">
        <v>2036</v>
      </c>
      <c r="C61" s="62" t="s">
        <v>2037</v>
      </c>
      <c r="D61" s="7"/>
      <c r="E61" s="2" t="s">
        <v>220</v>
      </c>
      <c r="F61" s="2" t="s">
        <v>220</v>
      </c>
      <c r="G61" s="2" t="s">
        <v>20</v>
      </c>
      <c r="H61" s="55"/>
      <c r="I61" s="2" t="s">
        <v>2038</v>
      </c>
      <c r="J61" s="2" t="s">
        <v>2039</v>
      </c>
      <c r="K61" s="2" t="s">
        <v>2040</v>
      </c>
      <c r="L61" s="41" t="s">
        <v>2041</v>
      </c>
    </row>
    <row r="62" spans="1:12" ht="14.45">
      <c r="A62" s="2" t="s">
        <v>818</v>
      </c>
      <c r="B62" s="8" t="str">
        <f>HYPERLINK("https://sacredhearthouse.com/","https://sacredhearthouse.com/")</f>
        <v>https://sacredhearthouse.com/</v>
      </c>
      <c r="C62" s="62" t="s">
        <v>819</v>
      </c>
      <c r="D62" s="62" t="s">
        <v>820</v>
      </c>
      <c r="E62" s="2" t="s">
        <v>821</v>
      </c>
      <c r="F62" s="2" t="s">
        <v>19</v>
      </c>
      <c r="G62" s="2" t="s">
        <v>20</v>
      </c>
      <c r="H62" s="55">
        <v>80205</v>
      </c>
      <c r="I62" s="2"/>
      <c r="J62" s="2" t="s">
        <v>1240</v>
      </c>
      <c r="K62" s="2" t="s">
        <v>822</v>
      </c>
      <c r="L62" s="41" t="s">
        <v>823</v>
      </c>
    </row>
    <row r="63" spans="1:12" ht="14.45">
      <c r="A63" s="2" t="s">
        <v>2533</v>
      </c>
      <c r="B63" s="10" t="s">
        <v>2534</v>
      </c>
      <c r="C63" s="41" t="s">
        <v>2535</v>
      </c>
      <c r="D63" s="7"/>
      <c r="E63" s="2" t="s">
        <v>2536</v>
      </c>
      <c r="F63" s="2" t="s">
        <v>19</v>
      </c>
      <c r="G63" s="2" t="s">
        <v>20</v>
      </c>
      <c r="H63" s="55">
        <v>80203</v>
      </c>
      <c r="I63" s="2"/>
      <c r="J63" s="2"/>
      <c r="K63" s="2" t="s">
        <v>2537</v>
      </c>
      <c r="L63" s="50" t="s">
        <v>2538</v>
      </c>
    </row>
    <row r="64" spans="1:12" ht="14.45">
      <c r="A64" s="2" t="s">
        <v>2042</v>
      </c>
      <c r="B64" s="10" t="s">
        <v>2043</v>
      </c>
      <c r="C64" s="41" t="s">
        <v>2044</v>
      </c>
      <c r="D64" s="7"/>
      <c r="E64" s="2" t="s">
        <v>2045</v>
      </c>
      <c r="F64" s="2" t="s">
        <v>242</v>
      </c>
      <c r="G64" s="2" t="s">
        <v>20</v>
      </c>
      <c r="H64" s="55">
        <v>80918</v>
      </c>
      <c r="I64" s="2"/>
      <c r="J64" s="12"/>
      <c r="K64" s="2" t="s">
        <v>2046</v>
      </c>
      <c r="L64" s="78" t="s">
        <v>2047</v>
      </c>
    </row>
    <row r="65" spans="1:12" ht="14.45">
      <c r="A65" s="2" t="s">
        <v>2392</v>
      </c>
      <c r="B65" s="10" t="s">
        <v>2393</v>
      </c>
      <c r="C65" s="41" t="s">
        <v>2394</v>
      </c>
      <c r="D65" s="7"/>
      <c r="E65" s="2" t="s">
        <v>2395</v>
      </c>
      <c r="F65" s="2" t="s">
        <v>242</v>
      </c>
      <c r="G65" s="2" t="s">
        <v>20</v>
      </c>
      <c r="H65" s="55">
        <v>80916</v>
      </c>
      <c r="I65" s="12"/>
      <c r="J65" s="12"/>
      <c r="K65" s="2" t="s">
        <v>2396</v>
      </c>
      <c r="L65" s="26" t="s">
        <v>2397</v>
      </c>
    </row>
    <row r="66" spans="1:12" ht="14.45">
      <c r="A66" s="2" t="s">
        <v>326</v>
      </c>
      <c r="B66" s="10" t="s">
        <v>327</v>
      </c>
      <c r="C66" s="41" t="s">
        <v>328</v>
      </c>
      <c r="D66" s="7"/>
      <c r="E66" s="2" t="s">
        <v>329</v>
      </c>
      <c r="F66" s="2" t="s">
        <v>242</v>
      </c>
      <c r="G66" s="2" t="s">
        <v>20</v>
      </c>
      <c r="H66" s="55">
        <v>80903</v>
      </c>
      <c r="I66" s="2"/>
      <c r="J66" s="2"/>
      <c r="K66" s="2"/>
      <c r="L66" s="51" t="s">
        <v>330</v>
      </c>
    </row>
    <row r="67" spans="1:12" ht="14.45">
      <c r="A67" s="2" t="s">
        <v>2071</v>
      </c>
      <c r="B67" s="10" t="s">
        <v>2072</v>
      </c>
      <c r="C67" s="41" t="s">
        <v>2073</v>
      </c>
      <c r="D67" s="7"/>
      <c r="E67" s="2" t="s">
        <v>2074</v>
      </c>
      <c r="F67" s="2" t="s">
        <v>242</v>
      </c>
      <c r="G67" s="2" t="s">
        <v>20</v>
      </c>
      <c r="H67" s="55">
        <v>80904</v>
      </c>
      <c r="I67" s="12"/>
      <c r="J67" s="2" t="s">
        <v>2075</v>
      </c>
      <c r="K67" s="2" t="s">
        <v>2076</v>
      </c>
      <c r="L67" s="2" t="s">
        <v>2077</v>
      </c>
    </row>
    <row r="68" spans="1:12" ht="14.45">
      <c r="A68" s="2" t="s">
        <v>2539</v>
      </c>
      <c r="B68" s="63" t="s">
        <v>2540</v>
      </c>
      <c r="C68" s="62" t="s">
        <v>2541</v>
      </c>
      <c r="D68" s="62"/>
      <c r="E68" s="2" t="s">
        <v>2542</v>
      </c>
      <c r="F68" s="2" t="s">
        <v>86</v>
      </c>
      <c r="G68" s="2" t="s">
        <v>20</v>
      </c>
      <c r="H68" s="55">
        <v>80112</v>
      </c>
      <c r="I68" s="2" t="s">
        <v>2543</v>
      </c>
      <c r="J68" s="2" t="s">
        <v>2544</v>
      </c>
      <c r="K68" s="2"/>
      <c r="L68" s="41" t="s">
        <v>2545</v>
      </c>
    </row>
    <row r="69" spans="1:12" ht="14.45">
      <c r="A69" s="2" t="s">
        <v>2412</v>
      </c>
      <c r="B69" s="10" t="s">
        <v>2413</v>
      </c>
      <c r="C69" s="41" t="s">
        <v>2414</v>
      </c>
      <c r="D69" s="7"/>
      <c r="E69" s="2" t="s">
        <v>2415</v>
      </c>
      <c r="F69" s="2" t="s">
        <v>242</v>
      </c>
      <c r="G69" s="2" t="s">
        <v>20</v>
      </c>
      <c r="H69" s="55">
        <v>80906</v>
      </c>
      <c r="I69" s="12"/>
      <c r="J69" s="12"/>
      <c r="K69" s="2" t="s">
        <v>2416</v>
      </c>
      <c r="L69" s="41" t="s">
        <v>2417</v>
      </c>
    </row>
    <row r="70" spans="1:12" ht="14.45">
      <c r="A70" s="2" t="s">
        <v>2131</v>
      </c>
      <c r="B70" s="63" t="s">
        <v>2132</v>
      </c>
      <c r="C70" s="62" t="s">
        <v>2133</v>
      </c>
      <c r="D70" s="62"/>
      <c r="E70" s="2" t="s">
        <v>221</v>
      </c>
      <c r="F70" s="2" t="s">
        <v>221</v>
      </c>
      <c r="G70" s="2"/>
      <c r="H70" s="55"/>
      <c r="I70" s="2"/>
      <c r="J70" s="2"/>
      <c r="K70" s="2" t="s">
        <v>2134</v>
      </c>
      <c r="L70" s="2"/>
    </row>
    <row r="71" spans="1:12" ht="14.45">
      <c r="A71" s="2" t="s">
        <v>2135</v>
      </c>
      <c r="B71" s="8" t="s">
        <v>2136</v>
      </c>
      <c r="C71" s="62" t="s">
        <v>2137</v>
      </c>
      <c r="D71" s="62"/>
      <c r="E71" s="2" t="s">
        <v>2138</v>
      </c>
      <c r="F71" s="2" t="s">
        <v>19</v>
      </c>
      <c r="G71" s="2" t="s">
        <v>20</v>
      </c>
      <c r="H71" s="55">
        <v>80204</v>
      </c>
      <c r="I71" s="2"/>
      <c r="J71" s="2" t="s">
        <v>2139</v>
      </c>
      <c r="K71" s="2" t="s">
        <v>1462</v>
      </c>
      <c r="L71" s="12"/>
    </row>
    <row r="72" spans="1:12" ht="14.45">
      <c r="A72" s="12" t="s">
        <v>2425</v>
      </c>
      <c r="B72" s="10" t="s">
        <v>2426</v>
      </c>
      <c r="C72" s="41" t="s">
        <v>2427</v>
      </c>
      <c r="D72" s="7"/>
      <c r="E72" s="2" t="s">
        <v>827</v>
      </c>
      <c r="F72" s="12"/>
      <c r="G72" s="12"/>
      <c r="H72" s="14"/>
      <c r="I72" s="12"/>
      <c r="J72" s="12"/>
      <c r="K72" s="2" t="s">
        <v>2428</v>
      </c>
      <c r="L72" s="41" t="s">
        <v>2429</v>
      </c>
    </row>
    <row r="73" spans="1:12" ht="14.45">
      <c r="A73" s="2" t="s">
        <v>2140</v>
      </c>
      <c r="B73" s="8" t="s">
        <v>2141</v>
      </c>
      <c r="C73" s="62" t="s">
        <v>2142</v>
      </c>
      <c r="D73" s="62" t="s">
        <v>2143</v>
      </c>
      <c r="E73" s="2" t="s">
        <v>2144</v>
      </c>
      <c r="F73" s="2" t="s">
        <v>2145</v>
      </c>
      <c r="G73" s="2" t="s">
        <v>20</v>
      </c>
      <c r="H73" s="55">
        <v>80111</v>
      </c>
      <c r="I73" s="2"/>
      <c r="J73" s="2"/>
      <c r="K73" s="39" t="s">
        <v>2148</v>
      </c>
      <c r="L73" s="2"/>
    </row>
    <row r="74" spans="1:12" ht="14.45">
      <c r="A74" s="2" t="s">
        <v>2149</v>
      </c>
      <c r="B74" s="63" t="s">
        <v>2150</v>
      </c>
      <c r="C74" s="62" t="s">
        <v>2151</v>
      </c>
      <c r="D74" s="62" t="s">
        <v>2152</v>
      </c>
      <c r="E74" s="2" t="s">
        <v>2153</v>
      </c>
      <c r="F74" s="2" t="s">
        <v>172</v>
      </c>
      <c r="G74" s="2" t="s">
        <v>20</v>
      </c>
      <c r="H74" s="55">
        <v>80014</v>
      </c>
      <c r="I74" s="2" t="s">
        <v>2154</v>
      </c>
      <c r="J74" s="2" t="s">
        <v>2155</v>
      </c>
      <c r="K74" s="2" t="s">
        <v>1742</v>
      </c>
      <c r="L74" s="2"/>
    </row>
    <row r="75" spans="1:12" ht="14.45">
      <c r="A75" s="2" t="s">
        <v>1313</v>
      </c>
      <c r="B75" s="10" t="s">
        <v>1314</v>
      </c>
      <c r="C75" s="41" t="s">
        <v>1315</v>
      </c>
      <c r="D75" s="7"/>
      <c r="E75" s="2" t="s">
        <v>1316</v>
      </c>
      <c r="F75" s="2" t="s">
        <v>242</v>
      </c>
      <c r="G75" s="2" t="s">
        <v>20</v>
      </c>
      <c r="H75" s="55">
        <v>80903</v>
      </c>
      <c r="I75" s="2"/>
      <c r="J75" s="2"/>
      <c r="K75" s="2" t="s">
        <v>1317</v>
      </c>
      <c r="L75" s="26" t="s">
        <v>1318</v>
      </c>
    </row>
    <row r="76" spans="1:12" ht="14.45">
      <c r="A76" s="2" t="s">
        <v>1319</v>
      </c>
      <c r="B76" s="10" t="s">
        <v>1314</v>
      </c>
      <c r="C76" s="41" t="s">
        <v>1320</v>
      </c>
      <c r="D76" s="7"/>
      <c r="E76" s="2" t="s">
        <v>1321</v>
      </c>
      <c r="F76" s="2" t="s">
        <v>19</v>
      </c>
      <c r="G76" s="2" t="s">
        <v>20</v>
      </c>
      <c r="H76" s="55">
        <v>80205</v>
      </c>
      <c r="I76" s="2"/>
      <c r="J76" s="2"/>
      <c r="K76" s="2" t="s">
        <v>1317</v>
      </c>
      <c r="L76" s="26" t="s">
        <v>1318</v>
      </c>
    </row>
    <row r="77" spans="1:12" ht="14.45">
      <c r="A77" s="2" t="s">
        <v>2453</v>
      </c>
      <c r="B77" s="63" t="s">
        <v>2454</v>
      </c>
      <c r="C77" s="62" t="s">
        <v>2455</v>
      </c>
      <c r="D77" s="62"/>
      <c r="E77" s="2" t="s">
        <v>2456</v>
      </c>
      <c r="F77" s="2" t="s">
        <v>19</v>
      </c>
      <c r="G77" s="2" t="s">
        <v>20</v>
      </c>
      <c r="H77" s="55">
        <v>80293</v>
      </c>
      <c r="I77" s="2"/>
      <c r="J77" s="2" t="s">
        <v>2457</v>
      </c>
      <c r="K77" s="2"/>
      <c r="L77" s="49" t="s">
        <v>2458</v>
      </c>
    </row>
    <row r="78" spans="1:12" ht="14.45">
      <c r="A78" s="2" t="s">
        <v>952</v>
      </c>
      <c r="B78" s="10" t="s">
        <v>953</v>
      </c>
      <c r="C78" s="41" t="s">
        <v>954</v>
      </c>
      <c r="D78" s="7"/>
      <c r="E78" s="2" t="s">
        <v>955</v>
      </c>
      <c r="F78" s="2" t="s">
        <v>172</v>
      </c>
      <c r="G78" s="2" t="s">
        <v>20</v>
      </c>
      <c r="H78" s="55">
        <v>80045</v>
      </c>
      <c r="I78" s="2"/>
      <c r="J78" s="2"/>
      <c r="K78" s="2" t="s">
        <v>956</v>
      </c>
      <c r="L78" s="31" t="s">
        <v>957</v>
      </c>
    </row>
    <row r="79" spans="1:12" ht="14.45">
      <c r="A79" s="2" t="s">
        <v>494</v>
      </c>
      <c r="B79" s="63" t="s">
        <v>495</v>
      </c>
      <c r="C79" s="62" t="s">
        <v>496</v>
      </c>
      <c r="D79" s="62"/>
      <c r="E79" s="2" t="s">
        <v>497</v>
      </c>
      <c r="F79" s="2" t="s">
        <v>19</v>
      </c>
      <c r="G79" s="2" t="s">
        <v>20</v>
      </c>
      <c r="H79" s="55">
        <v>80204</v>
      </c>
      <c r="I79" s="2"/>
      <c r="J79" s="2"/>
      <c r="K79" s="2" t="s">
        <v>498</v>
      </c>
      <c r="L79" s="2"/>
    </row>
    <row r="80" spans="1:12" ht="14.45">
      <c r="A80" s="2" t="s">
        <v>1424</v>
      </c>
      <c r="B80" s="63" t="s">
        <v>1425</v>
      </c>
      <c r="C80" s="62" t="s">
        <v>1426</v>
      </c>
      <c r="D80" s="62"/>
      <c r="E80" s="2" t="s">
        <v>1427</v>
      </c>
      <c r="F80" s="2" t="s">
        <v>19</v>
      </c>
      <c r="G80" s="2" t="s">
        <v>20</v>
      </c>
      <c r="H80" s="55">
        <v>80218</v>
      </c>
      <c r="I80" s="2"/>
      <c r="J80" s="2" t="s">
        <v>1428</v>
      </c>
      <c r="K80" s="2" t="s">
        <v>822</v>
      </c>
      <c r="L80" s="2"/>
    </row>
    <row r="81" spans="1:12" ht="14.45">
      <c r="A81" s="2" t="s">
        <v>393</v>
      </c>
      <c r="B81" s="63" t="s">
        <v>394</v>
      </c>
      <c r="C81" s="62" t="s">
        <v>395</v>
      </c>
      <c r="D81" s="62"/>
      <c r="E81" s="2" t="s">
        <v>396</v>
      </c>
      <c r="F81" s="2" t="s">
        <v>397</v>
      </c>
      <c r="G81" s="2" t="s">
        <v>398</v>
      </c>
      <c r="H81" s="55">
        <v>39060</v>
      </c>
      <c r="I81" s="2" t="s">
        <v>399</v>
      </c>
      <c r="J81" s="2" t="s">
        <v>400</v>
      </c>
      <c r="K81" s="2" t="s">
        <v>401</v>
      </c>
      <c r="L81" s="18" t="s">
        <v>402</v>
      </c>
    </row>
    <row r="82" spans="1:12" ht="14.45">
      <c r="A82" s="2" t="s">
        <v>1333</v>
      </c>
      <c r="B82" s="10" t="s">
        <v>1334</v>
      </c>
      <c r="C82" s="41" t="s">
        <v>1335</v>
      </c>
      <c r="D82" s="7"/>
      <c r="E82" s="2" t="s">
        <v>641</v>
      </c>
      <c r="F82" s="2"/>
      <c r="G82" s="2"/>
      <c r="H82" s="55"/>
      <c r="I82" s="2"/>
      <c r="J82" s="2" t="s">
        <v>1336</v>
      </c>
      <c r="K82" s="2" t="s">
        <v>1337</v>
      </c>
      <c r="L82" s="41" t="s">
        <v>1338</v>
      </c>
    </row>
    <row r="83" spans="1:12" ht="14.45">
      <c r="A83" s="2" t="s">
        <v>2271</v>
      </c>
      <c r="B83" s="63" t="s">
        <v>2272</v>
      </c>
      <c r="C83" s="62" t="s">
        <v>2273</v>
      </c>
      <c r="D83" s="62"/>
      <c r="E83" s="2"/>
      <c r="F83" s="2"/>
      <c r="G83" s="2"/>
      <c r="H83" s="55"/>
      <c r="I83" s="2" t="s">
        <v>2274</v>
      </c>
      <c r="J83" s="2" t="s">
        <v>2275</v>
      </c>
      <c r="K83" s="2"/>
      <c r="L83" s="40" t="s">
        <v>2276</v>
      </c>
    </row>
    <row r="84" spans="1:12" ht="14.45">
      <c r="A84" s="2" t="s">
        <v>2277</v>
      </c>
      <c r="B84" s="63" t="s">
        <v>2278</v>
      </c>
      <c r="C84" s="62" t="s">
        <v>2279</v>
      </c>
      <c r="D84" s="62"/>
      <c r="E84" s="2"/>
      <c r="F84" s="2"/>
      <c r="G84" s="2"/>
      <c r="H84" s="55"/>
      <c r="I84" s="2" t="s">
        <v>2280</v>
      </c>
      <c r="J84" s="2" t="s">
        <v>2281</v>
      </c>
      <c r="K84" s="2"/>
      <c r="L84" s="2"/>
    </row>
    <row r="85" spans="1:12" ht="14.45">
      <c r="A85" s="41"/>
      <c r="B85" s="41"/>
      <c r="C85" s="41"/>
      <c r="D85" s="41"/>
      <c r="E85" s="41"/>
      <c r="F85" s="41"/>
      <c r="G85" s="41"/>
      <c r="H85" s="55"/>
      <c r="I85" s="41"/>
      <c r="J85" s="41"/>
      <c r="K85" s="41"/>
      <c r="L85" s="41"/>
    </row>
    <row r="86" spans="1:12" ht="14.45">
      <c r="A86" s="41"/>
      <c r="B86" s="41"/>
      <c r="C86" s="41"/>
      <c r="D86" s="41"/>
      <c r="E86" s="41"/>
      <c r="F86" s="41"/>
      <c r="G86" s="41"/>
      <c r="H86" s="55"/>
      <c r="I86" s="41"/>
      <c r="J86" s="41"/>
      <c r="K86" s="41"/>
      <c r="L86" s="41"/>
    </row>
  </sheetData>
  <hyperlinks>
    <hyperlink ref="B2" r:id="rId1" xr:uid="{00000000-0004-0000-1500-000000000000}"/>
    <hyperlink ref="B3" r:id="rId2" xr:uid="{00000000-0004-0000-1500-000001000000}"/>
    <hyperlink ref="B4" r:id="rId3" xr:uid="{00000000-0004-0000-1500-000002000000}"/>
    <hyperlink ref="B5" r:id="rId4" xr:uid="{00000000-0004-0000-1500-000003000000}"/>
    <hyperlink ref="B6" r:id="rId5" xr:uid="{00000000-0004-0000-1500-000004000000}"/>
    <hyperlink ref="B9" r:id="rId6" xr:uid="{00000000-0004-0000-1500-000005000000}"/>
    <hyperlink ref="J9" r:id="rId7" xr:uid="{00000000-0004-0000-1500-000006000000}"/>
    <hyperlink ref="B11" r:id="rId8" xr:uid="{00000000-0004-0000-1500-000007000000}"/>
    <hyperlink ref="B12" r:id="rId9" xr:uid="{00000000-0004-0000-1500-000008000000}"/>
    <hyperlink ref="B13" r:id="rId10" xr:uid="{00000000-0004-0000-1500-000009000000}"/>
    <hyperlink ref="B14" r:id="rId11" xr:uid="{00000000-0004-0000-1500-00000A000000}"/>
    <hyperlink ref="B15" r:id="rId12" xr:uid="{00000000-0004-0000-1500-00000B000000}"/>
    <hyperlink ref="B16" r:id="rId13" xr:uid="{00000000-0004-0000-1500-00000C000000}"/>
    <hyperlink ref="B17" r:id="rId14" xr:uid="{00000000-0004-0000-1500-00000D000000}"/>
    <hyperlink ref="B18" r:id="rId15" xr:uid="{00000000-0004-0000-1500-00000E000000}"/>
    <hyperlink ref="B19" r:id="rId16" xr:uid="{00000000-0004-0000-1500-00000F000000}"/>
    <hyperlink ref="B20" r:id="rId17" xr:uid="{00000000-0004-0000-1500-000010000000}"/>
    <hyperlink ref="B21" r:id="rId18" xr:uid="{00000000-0004-0000-1500-000011000000}"/>
    <hyperlink ref="B22" r:id="rId19" xr:uid="{00000000-0004-0000-1500-000012000000}"/>
    <hyperlink ref="B23" r:id="rId20" xr:uid="{00000000-0004-0000-1500-000013000000}"/>
    <hyperlink ref="B24" r:id="rId21" xr:uid="{00000000-0004-0000-1500-000014000000}"/>
    <hyperlink ref="B25" r:id="rId22" xr:uid="{00000000-0004-0000-1500-000015000000}"/>
    <hyperlink ref="B28" r:id="rId23" xr:uid="{00000000-0004-0000-1500-000016000000}"/>
    <hyperlink ref="B29" r:id="rId24" xr:uid="{00000000-0004-0000-1500-000017000000}"/>
    <hyperlink ref="B32" r:id="rId25" xr:uid="{00000000-0004-0000-1500-000018000000}"/>
    <hyperlink ref="B35" r:id="rId26" xr:uid="{00000000-0004-0000-1500-000019000000}"/>
    <hyperlink ref="B36" r:id="rId27" xr:uid="{00000000-0004-0000-1500-00001A000000}"/>
    <hyperlink ref="B37" r:id="rId28" xr:uid="{00000000-0004-0000-1500-00001B000000}"/>
    <hyperlink ref="B38" r:id="rId29" xr:uid="{00000000-0004-0000-1500-00001C000000}"/>
    <hyperlink ref="J39" r:id="rId30" xr:uid="{00000000-0004-0000-1500-00001D000000}"/>
    <hyperlink ref="B41" r:id="rId31" xr:uid="{00000000-0004-0000-1500-00001E000000}"/>
    <hyperlink ref="B43" r:id="rId32" xr:uid="{00000000-0004-0000-1500-00001F000000}"/>
    <hyperlink ref="B44" r:id="rId33" xr:uid="{00000000-0004-0000-1500-000020000000}"/>
    <hyperlink ref="B46" r:id="rId34" xr:uid="{00000000-0004-0000-1500-000021000000}"/>
    <hyperlink ref="B47" r:id="rId35" xr:uid="{00000000-0004-0000-1500-000022000000}"/>
    <hyperlink ref="B48" r:id="rId36" xr:uid="{00000000-0004-0000-1500-000023000000}"/>
    <hyperlink ref="L48" r:id="rId37" xr:uid="{00000000-0004-0000-1500-000024000000}"/>
    <hyperlink ref="B49" r:id="rId38" xr:uid="{00000000-0004-0000-1500-000025000000}"/>
    <hyperlink ref="B50" r:id="rId39" xr:uid="{00000000-0004-0000-1500-000026000000}"/>
    <hyperlink ref="B51" r:id="rId40" xr:uid="{00000000-0004-0000-1500-000027000000}"/>
    <hyperlink ref="B52" r:id="rId41" xr:uid="{00000000-0004-0000-1500-000028000000}"/>
    <hyperlink ref="B53" r:id="rId42" xr:uid="{00000000-0004-0000-1500-000029000000}"/>
    <hyperlink ref="B54" r:id="rId43" xr:uid="{00000000-0004-0000-1500-00002A000000}"/>
    <hyperlink ref="B55" r:id="rId44" xr:uid="{00000000-0004-0000-1500-00002B000000}"/>
    <hyperlink ref="B57" r:id="rId45" xr:uid="{00000000-0004-0000-1500-00002C000000}"/>
    <hyperlink ref="B58" r:id="rId46" xr:uid="{00000000-0004-0000-1500-00002D000000}"/>
    <hyperlink ref="B59" r:id="rId47" xr:uid="{00000000-0004-0000-1500-00002E000000}"/>
    <hyperlink ref="B60" r:id="rId48" xr:uid="{00000000-0004-0000-1500-00002F000000}"/>
    <hyperlink ref="B61" r:id="rId49" xr:uid="{00000000-0004-0000-1500-000030000000}"/>
    <hyperlink ref="B63" r:id="rId50" xr:uid="{00000000-0004-0000-1500-000031000000}"/>
    <hyperlink ref="B64" r:id="rId51" xr:uid="{00000000-0004-0000-1500-000032000000}"/>
    <hyperlink ref="L64" r:id="rId52" xr:uid="{00000000-0004-0000-1500-000033000000}"/>
    <hyperlink ref="B65" r:id="rId53" xr:uid="{00000000-0004-0000-1500-000034000000}"/>
    <hyperlink ref="B66" r:id="rId54" xr:uid="{00000000-0004-0000-1500-000035000000}"/>
    <hyperlink ref="B67" r:id="rId55" xr:uid="{00000000-0004-0000-1500-000036000000}"/>
    <hyperlink ref="B69" r:id="rId56" xr:uid="{00000000-0004-0000-1500-000037000000}"/>
    <hyperlink ref="B71" r:id="rId57" xr:uid="{00000000-0004-0000-1500-000038000000}"/>
    <hyperlink ref="B72" r:id="rId58" xr:uid="{00000000-0004-0000-1500-000039000000}"/>
    <hyperlink ref="B73" r:id="rId59" xr:uid="{00000000-0004-0000-1500-00003A000000}"/>
    <hyperlink ref="B75" r:id="rId60" xr:uid="{00000000-0004-0000-1500-00003B000000}"/>
    <hyperlink ref="B76" r:id="rId61" xr:uid="{00000000-0004-0000-1500-00003C000000}"/>
    <hyperlink ref="B78" r:id="rId62" xr:uid="{00000000-0004-0000-1500-00003D000000}"/>
    <hyperlink ref="B82" r:id="rId63" xr:uid="{00000000-0004-0000-1500-00003E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L12"/>
  <sheetViews>
    <sheetView workbookViewId="0"/>
  </sheetViews>
  <sheetFormatPr defaultColWidth="14.42578125" defaultRowHeight="15" customHeight="1"/>
  <cols>
    <col min="7" max="7" width="6.7109375" customWidth="1"/>
    <col min="8" max="8" width="7.710937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2546</v>
      </c>
      <c r="B2" s="29" t="s">
        <v>2547</v>
      </c>
      <c r="C2" s="79" t="s">
        <v>2548</v>
      </c>
      <c r="D2" s="64"/>
      <c r="E2" s="55" t="s">
        <v>2549</v>
      </c>
      <c r="F2" s="55"/>
      <c r="G2" s="55"/>
      <c r="H2" s="55"/>
      <c r="I2" s="55"/>
      <c r="J2" s="55"/>
      <c r="K2" s="55" t="s">
        <v>2550</v>
      </c>
      <c r="L2" s="41" t="s">
        <v>2551</v>
      </c>
    </row>
    <row r="3" spans="1:12">
      <c r="A3" s="55" t="s">
        <v>2552</v>
      </c>
      <c r="B3" s="76" t="s">
        <v>2553</v>
      </c>
      <c r="C3" s="64" t="s">
        <v>2554</v>
      </c>
      <c r="D3" s="64" t="s">
        <v>2555</v>
      </c>
      <c r="E3" s="55" t="s">
        <v>2556</v>
      </c>
      <c r="F3" s="55" t="s">
        <v>2557</v>
      </c>
      <c r="G3" s="55" t="s">
        <v>20</v>
      </c>
      <c r="H3" s="55">
        <v>80520</v>
      </c>
      <c r="I3" s="55" t="s">
        <v>2558</v>
      </c>
      <c r="J3" s="1" t="s">
        <v>2559</v>
      </c>
      <c r="K3" s="55" t="s">
        <v>2560</v>
      </c>
      <c r="L3" s="41" t="s">
        <v>2561</v>
      </c>
    </row>
    <row r="4" spans="1:12">
      <c r="A4" s="2" t="s">
        <v>1641</v>
      </c>
      <c r="B4" s="10" t="s">
        <v>1637</v>
      </c>
      <c r="C4" s="41" t="s">
        <v>1638</v>
      </c>
      <c r="D4" s="7"/>
      <c r="E4" s="12"/>
      <c r="F4" s="12"/>
      <c r="G4" s="12"/>
      <c r="H4" s="14"/>
      <c r="I4" s="12"/>
      <c r="J4" s="12"/>
      <c r="K4" s="2" t="s">
        <v>1642</v>
      </c>
      <c r="L4" s="41" t="s">
        <v>1643</v>
      </c>
    </row>
    <row r="5" spans="1:12">
      <c r="A5" s="2" t="s">
        <v>1682</v>
      </c>
      <c r="B5" s="10" t="s">
        <v>1683</v>
      </c>
      <c r="C5" s="41" t="s">
        <v>1684</v>
      </c>
      <c r="D5" s="7"/>
      <c r="E5" s="2" t="s">
        <v>1685</v>
      </c>
      <c r="F5" s="2" t="s">
        <v>1202</v>
      </c>
      <c r="G5" s="2" t="s">
        <v>20</v>
      </c>
      <c r="H5" s="55">
        <v>80134</v>
      </c>
      <c r="I5" s="2"/>
      <c r="J5" s="2"/>
      <c r="K5" s="2" t="s">
        <v>1686</v>
      </c>
      <c r="L5" s="2"/>
    </row>
    <row r="6" spans="1:12">
      <c r="A6" s="2" t="s">
        <v>2562</v>
      </c>
      <c r="B6" s="8" t="s">
        <v>2563</v>
      </c>
      <c r="C6" s="62" t="s">
        <v>2564</v>
      </c>
      <c r="D6" s="62"/>
      <c r="E6" s="2" t="s">
        <v>2565</v>
      </c>
      <c r="F6" s="2" t="s">
        <v>242</v>
      </c>
      <c r="G6" s="2" t="s">
        <v>20</v>
      </c>
      <c r="H6" s="55">
        <v>80903</v>
      </c>
      <c r="I6" s="2"/>
      <c r="J6" s="2" t="s">
        <v>2566</v>
      </c>
      <c r="K6" s="2" t="s">
        <v>2567</v>
      </c>
      <c r="L6" s="41" t="s">
        <v>2568</v>
      </c>
    </row>
    <row r="7" spans="1:12">
      <c r="A7" s="2" t="s">
        <v>1221</v>
      </c>
      <c r="B7" s="8" t="str">
        <f>HYPERLINK("http://regroup4vets.com/index.php","http://regroup4vets.com/index.php")</f>
        <v>http://regroup4vets.com/index.php</v>
      </c>
      <c r="C7" s="62" t="s">
        <v>1222</v>
      </c>
      <c r="D7" s="7"/>
      <c r="E7" s="2" t="s">
        <v>1223</v>
      </c>
      <c r="F7" s="2" t="s">
        <v>105</v>
      </c>
      <c r="G7" s="2" t="s">
        <v>20</v>
      </c>
      <c r="H7" s="55">
        <v>80301</v>
      </c>
      <c r="I7" s="2" t="s">
        <v>1224</v>
      </c>
      <c r="J7" s="2" t="s">
        <v>1225</v>
      </c>
      <c r="K7" s="2" t="s">
        <v>1226</v>
      </c>
      <c r="L7" s="41" t="s">
        <v>1227</v>
      </c>
    </row>
    <row r="8" spans="1:12">
      <c r="A8" s="2" t="s">
        <v>2569</v>
      </c>
      <c r="B8" s="63" t="s">
        <v>2570</v>
      </c>
      <c r="C8" s="62" t="s">
        <v>2571</v>
      </c>
      <c r="D8" s="62"/>
      <c r="E8" s="2" t="s">
        <v>2572</v>
      </c>
      <c r="F8" s="2" t="s">
        <v>105</v>
      </c>
      <c r="G8" s="2" t="s">
        <v>20</v>
      </c>
      <c r="H8" s="55">
        <v>80308</v>
      </c>
      <c r="I8" s="2"/>
      <c r="J8" s="2" t="s">
        <v>2573</v>
      </c>
      <c r="K8" s="2" t="s">
        <v>2574</v>
      </c>
      <c r="L8" s="2"/>
    </row>
    <row r="9" spans="1:12">
      <c r="A9" s="2" t="s">
        <v>2091</v>
      </c>
      <c r="B9" s="10" t="s">
        <v>2092</v>
      </c>
      <c r="C9" s="41" t="s">
        <v>2093</v>
      </c>
      <c r="D9" s="7"/>
      <c r="E9" s="2"/>
      <c r="F9" s="2"/>
      <c r="G9" s="2"/>
      <c r="H9" s="55"/>
      <c r="I9" s="2"/>
      <c r="J9" s="2"/>
      <c r="K9" s="2" t="s">
        <v>2094</v>
      </c>
      <c r="L9" s="45" t="s">
        <v>2095</v>
      </c>
    </row>
    <row r="10" spans="1:12">
      <c r="A10" s="2" t="s">
        <v>2575</v>
      </c>
      <c r="B10" s="63" t="s">
        <v>2576</v>
      </c>
      <c r="C10" s="62" t="s">
        <v>1813</v>
      </c>
      <c r="D10" s="62"/>
      <c r="E10" s="2" t="s">
        <v>227</v>
      </c>
      <c r="F10" s="2"/>
      <c r="G10" s="2" t="s">
        <v>20</v>
      </c>
      <c r="H10" s="55"/>
      <c r="I10" s="2" t="s">
        <v>1814</v>
      </c>
      <c r="J10" s="2" t="s">
        <v>1813</v>
      </c>
      <c r="K10" s="2" t="s">
        <v>2577</v>
      </c>
      <c r="L10" s="2"/>
    </row>
    <row r="11" spans="1:12">
      <c r="A11" s="2" t="s">
        <v>364</v>
      </c>
      <c r="B11" s="8" t="str">
        <f>HYPERLINK("https://www.raiderproject.org/","https://www.raiderproject.org/")</f>
        <v>https://www.raiderproject.org/</v>
      </c>
      <c r="C11" s="7"/>
      <c r="D11" s="7"/>
      <c r="E11" s="2"/>
      <c r="F11" s="2"/>
      <c r="G11" s="2"/>
      <c r="H11" s="55"/>
      <c r="I11" s="2"/>
      <c r="J11" s="2"/>
      <c r="K11" s="2" t="s">
        <v>365</v>
      </c>
      <c r="L11" s="41" t="s">
        <v>366</v>
      </c>
    </row>
    <row r="12" spans="1:12">
      <c r="A12" s="41"/>
      <c r="B12" s="41"/>
      <c r="C12" s="41"/>
      <c r="D12" s="41"/>
      <c r="E12" s="41"/>
      <c r="F12" s="41"/>
      <c r="G12" s="41"/>
      <c r="H12" s="55"/>
      <c r="I12" s="41"/>
      <c r="J12" s="41"/>
      <c r="K12" s="41"/>
      <c r="L12" s="41"/>
    </row>
  </sheetData>
  <hyperlinks>
    <hyperlink ref="B2" r:id="rId1" xr:uid="{00000000-0004-0000-1600-000000000000}"/>
    <hyperlink ref="B4" r:id="rId2" xr:uid="{00000000-0004-0000-1600-000001000000}"/>
    <hyperlink ref="B5" r:id="rId3" xr:uid="{00000000-0004-0000-1600-000002000000}"/>
    <hyperlink ref="B6" r:id="rId4" xr:uid="{00000000-0004-0000-1600-000003000000}"/>
    <hyperlink ref="B9" r:id="rId5" xr:uid="{00000000-0004-0000-1600-000004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L35"/>
  <sheetViews>
    <sheetView workbookViewId="0"/>
  </sheetViews>
  <sheetFormatPr defaultColWidth="14.42578125" defaultRowHeight="15" customHeight="1"/>
  <cols>
    <col min="7" max="8" width="7.425781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6" t="s">
        <v>2578</v>
      </c>
      <c r="B2" s="80" t="s">
        <v>2579</v>
      </c>
      <c r="C2" s="58" t="s">
        <v>2580</v>
      </c>
      <c r="D2" s="58" t="s">
        <v>2581</v>
      </c>
      <c r="E2" s="56" t="s">
        <v>2582</v>
      </c>
      <c r="F2" s="56" t="s">
        <v>71</v>
      </c>
      <c r="G2" s="56" t="s">
        <v>20</v>
      </c>
      <c r="H2" s="56">
        <v>80215</v>
      </c>
      <c r="I2" s="56"/>
      <c r="J2" s="81" t="s">
        <v>2583</v>
      </c>
      <c r="K2" s="56" t="s">
        <v>2584</v>
      </c>
      <c r="L2" s="41"/>
    </row>
    <row r="3" spans="1:12">
      <c r="A3" s="56" t="s">
        <v>972</v>
      </c>
      <c r="B3" s="57" t="s">
        <v>973</v>
      </c>
      <c r="C3" s="58" t="s">
        <v>974</v>
      </c>
      <c r="D3" s="58" t="s">
        <v>975</v>
      </c>
      <c r="E3" s="56" t="s">
        <v>976</v>
      </c>
      <c r="F3" s="56" t="s">
        <v>977</v>
      </c>
      <c r="G3" s="56" t="s">
        <v>20</v>
      </c>
      <c r="H3" s="56">
        <v>80601</v>
      </c>
      <c r="I3" s="56"/>
      <c r="J3" s="81" t="s">
        <v>978</v>
      </c>
      <c r="K3" s="56" t="s">
        <v>979</v>
      </c>
      <c r="L3" s="61" t="s">
        <v>980</v>
      </c>
    </row>
    <row r="4" spans="1:12">
      <c r="A4" s="55" t="s">
        <v>981</v>
      </c>
      <c r="B4" s="71" t="s">
        <v>982</v>
      </c>
      <c r="C4" s="64" t="s">
        <v>983</v>
      </c>
      <c r="D4" s="64"/>
      <c r="E4" s="55" t="s">
        <v>984</v>
      </c>
      <c r="F4" s="55" t="s">
        <v>172</v>
      </c>
      <c r="G4" s="55" t="s">
        <v>20</v>
      </c>
      <c r="H4" s="55">
        <v>80012</v>
      </c>
      <c r="I4" s="55"/>
      <c r="J4" s="2" t="s">
        <v>985</v>
      </c>
      <c r="K4" s="55" t="s">
        <v>986</v>
      </c>
      <c r="L4" s="41" t="s">
        <v>987</v>
      </c>
    </row>
    <row r="5" spans="1:12">
      <c r="A5" s="2" t="s">
        <v>1030</v>
      </c>
      <c r="B5" s="63" t="s">
        <v>1031</v>
      </c>
      <c r="C5" s="62" t="s">
        <v>1032</v>
      </c>
      <c r="D5" s="62"/>
      <c r="E5" s="2" t="s">
        <v>1033</v>
      </c>
      <c r="F5" s="2" t="s">
        <v>19</v>
      </c>
      <c r="G5" s="2" t="s">
        <v>20</v>
      </c>
      <c r="H5" s="55">
        <v>80216</v>
      </c>
      <c r="I5" s="2" t="s">
        <v>220</v>
      </c>
      <c r="J5" s="2" t="s">
        <v>220</v>
      </c>
      <c r="K5" s="2" t="s">
        <v>1034</v>
      </c>
      <c r="L5" s="41" t="s">
        <v>1035</v>
      </c>
    </row>
    <row r="6" spans="1:12">
      <c r="A6" s="2" t="s">
        <v>1017</v>
      </c>
      <c r="B6" s="63" t="s">
        <v>1018</v>
      </c>
      <c r="C6" s="62" t="s">
        <v>1019</v>
      </c>
      <c r="D6" s="62"/>
      <c r="E6" s="2" t="s">
        <v>1020</v>
      </c>
      <c r="F6" s="2" t="s">
        <v>19</v>
      </c>
      <c r="G6" s="2" t="s">
        <v>20</v>
      </c>
      <c r="H6" s="55">
        <v>80236</v>
      </c>
      <c r="I6" s="2" t="s">
        <v>220</v>
      </c>
      <c r="J6" s="2" t="s">
        <v>220</v>
      </c>
      <c r="K6" s="2" t="s">
        <v>1021</v>
      </c>
      <c r="L6" s="2"/>
    </row>
    <row r="7" spans="1:12">
      <c r="A7" s="2" t="s">
        <v>1022</v>
      </c>
      <c r="B7" s="63" t="s">
        <v>1023</v>
      </c>
      <c r="C7" s="62" t="s">
        <v>1019</v>
      </c>
      <c r="D7" s="62"/>
      <c r="E7" s="2" t="s">
        <v>640</v>
      </c>
      <c r="F7" s="2"/>
      <c r="G7" s="2" t="s">
        <v>20</v>
      </c>
      <c r="H7" s="55"/>
      <c r="I7" s="2" t="s">
        <v>220</v>
      </c>
      <c r="J7" s="2" t="s">
        <v>220</v>
      </c>
      <c r="K7" s="2" t="s">
        <v>1024</v>
      </c>
      <c r="L7" s="2"/>
    </row>
    <row r="8" spans="1:12">
      <c r="A8" s="2" t="s">
        <v>1025</v>
      </c>
      <c r="B8" s="63" t="s">
        <v>1026</v>
      </c>
      <c r="C8" s="62" t="s">
        <v>1027</v>
      </c>
      <c r="D8" s="62"/>
      <c r="E8" s="2" t="s">
        <v>1028</v>
      </c>
      <c r="F8" s="2" t="s">
        <v>19</v>
      </c>
      <c r="G8" s="2" t="s">
        <v>20</v>
      </c>
      <c r="H8" s="55">
        <v>80205</v>
      </c>
      <c r="I8" s="2" t="s">
        <v>220</v>
      </c>
      <c r="J8" s="2" t="s">
        <v>220</v>
      </c>
      <c r="K8" s="2" t="s">
        <v>1029</v>
      </c>
      <c r="L8" s="2"/>
    </row>
    <row r="9" spans="1:12">
      <c r="A9" s="2" t="s">
        <v>520</v>
      </c>
      <c r="B9" s="8" t="s">
        <v>521</v>
      </c>
      <c r="C9" s="62" t="s">
        <v>522</v>
      </c>
      <c r="D9" s="62"/>
      <c r="E9" s="2" t="s">
        <v>523</v>
      </c>
      <c r="F9" s="2" t="s">
        <v>86</v>
      </c>
      <c r="G9" s="2" t="s">
        <v>20</v>
      </c>
      <c r="H9" s="55">
        <v>80112</v>
      </c>
      <c r="I9" s="2" t="s">
        <v>524</v>
      </c>
      <c r="J9" s="2" t="s">
        <v>525</v>
      </c>
      <c r="K9" s="2"/>
      <c r="L9" s="41" t="s">
        <v>526</v>
      </c>
    </row>
    <row r="10" spans="1:12">
      <c r="A10" s="2" t="s">
        <v>527</v>
      </c>
      <c r="B10" s="63" t="s">
        <v>528</v>
      </c>
      <c r="C10" s="62" t="s">
        <v>529</v>
      </c>
      <c r="D10" s="7"/>
      <c r="E10" s="2" t="s">
        <v>530</v>
      </c>
      <c r="F10" s="2" t="s">
        <v>19</v>
      </c>
      <c r="G10" s="2" t="s">
        <v>20</v>
      </c>
      <c r="H10" s="55">
        <v>80202</v>
      </c>
      <c r="I10" s="2" t="s">
        <v>531</v>
      </c>
      <c r="J10" s="2" t="s">
        <v>532</v>
      </c>
      <c r="K10" s="2" t="s">
        <v>533</v>
      </c>
      <c r="L10" s="12"/>
    </row>
    <row r="11" spans="1:12">
      <c r="A11" s="2" t="s">
        <v>534</v>
      </c>
      <c r="B11" s="63" t="s">
        <v>535</v>
      </c>
      <c r="C11" s="62" t="s">
        <v>536</v>
      </c>
      <c r="D11" s="72">
        <v>3032843163</v>
      </c>
      <c r="E11" s="2" t="s">
        <v>537</v>
      </c>
      <c r="F11" s="2" t="s">
        <v>19</v>
      </c>
      <c r="G11" s="2" t="s">
        <v>20</v>
      </c>
      <c r="H11" s="55">
        <v>80222</v>
      </c>
      <c r="I11" s="2" t="s">
        <v>538</v>
      </c>
      <c r="J11" s="2" t="s">
        <v>539</v>
      </c>
      <c r="K11" s="2"/>
      <c r="L11" s="41"/>
    </row>
    <row r="12" spans="1:12">
      <c r="A12" s="2" t="s">
        <v>540</v>
      </c>
      <c r="B12" s="63" t="s">
        <v>541</v>
      </c>
      <c r="C12" s="62" t="s">
        <v>542</v>
      </c>
      <c r="D12" s="62" t="s">
        <v>543</v>
      </c>
      <c r="E12" s="2" t="s">
        <v>116</v>
      </c>
      <c r="F12" s="2" t="s">
        <v>19</v>
      </c>
      <c r="G12" s="2" t="s">
        <v>20</v>
      </c>
      <c r="H12" s="55">
        <v>80204</v>
      </c>
      <c r="I12" s="2" t="s">
        <v>544</v>
      </c>
      <c r="J12" s="2" t="s">
        <v>545</v>
      </c>
      <c r="K12" s="2" t="s">
        <v>546</v>
      </c>
      <c r="L12" s="41" t="s">
        <v>547</v>
      </c>
    </row>
    <row r="13" spans="1:12">
      <c r="A13" s="2" t="s">
        <v>1061</v>
      </c>
      <c r="B13" s="8" t="s">
        <v>1062</v>
      </c>
      <c r="C13" s="62" t="s">
        <v>1063</v>
      </c>
      <c r="D13" s="62"/>
      <c r="E13" s="2" t="s">
        <v>1064</v>
      </c>
      <c r="F13" s="2" t="s">
        <v>19</v>
      </c>
      <c r="G13" s="2" t="s">
        <v>20</v>
      </c>
      <c r="H13" s="55">
        <v>80205</v>
      </c>
      <c r="I13" s="2"/>
      <c r="J13" s="2"/>
      <c r="K13" s="2" t="s">
        <v>1065</v>
      </c>
      <c r="L13" s="41" t="s">
        <v>1066</v>
      </c>
    </row>
    <row r="14" spans="1:12">
      <c r="A14" s="2" t="s">
        <v>1067</v>
      </c>
      <c r="B14" s="8" t="s">
        <v>1062</v>
      </c>
      <c r="C14" s="62" t="s">
        <v>1068</v>
      </c>
      <c r="D14" s="62"/>
      <c r="E14" s="2" t="s">
        <v>1069</v>
      </c>
      <c r="F14" s="2" t="s">
        <v>1070</v>
      </c>
      <c r="G14" s="2" t="s">
        <v>20</v>
      </c>
      <c r="H14" s="55">
        <v>80549</v>
      </c>
      <c r="I14" s="2"/>
      <c r="J14" s="2"/>
      <c r="K14" s="2" t="s">
        <v>1071</v>
      </c>
      <c r="L14" s="41" t="s">
        <v>1072</v>
      </c>
    </row>
    <row r="15" spans="1:12">
      <c r="A15" s="2" t="s">
        <v>1073</v>
      </c>
      <c r="B15" s="8" t="s">
        <v>1062</v>
      </c>
      <c r="C15" s="62" t="s">
        <v>1074</v>
      </c>
      <c r="D15" s="62"/>
      <c r="E15" s="2" t="s">
        <v>1075</v>
      </c>
      <c r="F15" s="2" t="s">
        <v>19</v>
      </c>
      <c r="G15" s="2" t="s">
        <v>20</v>
      </c>
      <c r="H15" s="55">
        <v>80205</v>
      </c>
      <c r="I15" s="2"/>
      <c r="J15" s="2"/>
      <c r="K15" s="2" t="s">
        <v>1076</v>
      </c>
      <c r="L15" s="2"/>
    </row>
    <row r="16" spans="1:12">
      <c r="A16" s="2" t="s">
        <v>1077</v>
      </c>
      <c r="B16" s="8" t="s">
        <v>1062</v>
      </c>
      <c r="C16" s="62" t="s">
        <v>1078</v>
      </c>
      <c r="D16" s="62"/>
      <c r="E16" s="2" t="s">
        <v>1079</v>
      </c>
      <c r="F16" s="2" t="s">
        <v>19</v>
      </c>
      <c r="G16" s="2" t="s">
        <v>20</v>
      </c>
      <c r="H16" s="55">
        <v>80216</v>
      </c>
      <c r="I16" s="2"/>
      <c r="J16" s="2"/>
      <c r="K16" s="2" t="s">
        <v>1080</v>
      </c>
      <c r="L16" s="41" t="s">
        <v>1081</v>
      </c>
    </row>
    <row r="17" spans="1:12">
      <c r="A17" s="2" t="s">
        <v>1082</v>
      </c>
      <c r="B17" s="8" t="s">
        <v>1062</v>
      </c>
      <c r="C17" s="62" t="s">
        <v>1078</v>
      </c>
      <c r="D17" s="62"/>
      <c r="E17" s="2" t="s">
        <v>1079</v>
      </c>
      <c r="F17" s="2" t="s">
        <v>19</v>
      </c>
      <c r="G17" s="2" t="s">
        <v>20</v>
      </c>
      <c r="H17" s="55">
        <v>80216</v>
      </c>
      <c r="I17" s="2"/>
      <c r="J17" s="2"/>
      <c r="K17" s="2" t="s">
        <v>1083</v>
      </c>
      <c r="L17" s="41" t="s">
        <v>1084</v>
      </c>
    </row>
    <row r="18" spans="1:12">
      <c r="A18" s="2" t="s">
        <v>2585</v>
      </c>
      <c r="B18" s="8" t="s">
        <v>2586</v>
      </c>
      <c r="C18" s="62" t="s">
        <v>2587</v>
      </c>
      <c r="D18" s="62"/>
      <c r="E18" s="2" t="s">
        <v>2588</v>
      </c>
      <c r="F18" s="2" t="s">
        <v>445</v>
      </c>
      <c r="G18" s="2" t="s">
        <v>20</v>
      </c>
      <c r="H18" s="55">
        <v>80234</v>
      </c>
      <c r="I18" s="2"/>
      <c r="J18" s="2"/>
      <c r="K18" s="2" t="s">
        <v>2589</v>
      </c>
      <c r="L18" s="52" t="s">
        <v>2590</v>
      </c>
    </row>
    <row r="19" spans="1:12">
      <c r="A19" s="2" t="s">
        <v>2591</v>
      </c>
      <c r="B19" s="8" t="s">
        <v>2592</v>
      </c>
      <c r="C19" s="62" t="s">
        <v>2593</v>
      </c>
      <c r="D19" s="62" t="s">
        <v>2594</v>
      </c>
      <c r="E19" s="2" t="s">
        <v>2595</v>
      </c>
      <c r="F19" s="2" t="s">
        <v>172</v>
      </c>
      <c r="G19" s="2" t="s">
        <v>20</v>
      </c>
      <c r="H19" s="55">
        <v>80012</v>
      </c>
      <c r="I19" s="2"/>
      <c r="J19" s="2"/>
      <c r="K19" s="2" t="s">
        <v>2589</v>
      </c>
      <c r="L19" s="52" t="s">
        <v>2590</v>
      </c>
    </row>
    <row r="20" spans="1:12">
      <c r="A20" s="2" t="s">
        <v>2596</v>
      </c>
      <c r="B20" s="8" t="s">
        <v>2597</v>
      </c>
      <c r="C20" s="62" t="s">
        <v>2598</v>
      </c>
      <c r="D20" s="62" t="s">
        <v>2599</v>
      </c>
      <c r="E20" s="2" t="s">
        <v>227</v>
      </c>
      <c r="F20" s="2" t="s">
        <v>2600</v>
      </c>
      <c r="G20" s="2" t="s">
        <v>20</v>
      </c>
      <c r="H20" s="55"/>
      <c r="I20" s="2"/>
      <c r="J20" s="2"/>
      <c r="K20" s="2" t="s">
        <v>2589</v>
      </c>
      <c r="L20" s="52" t="s">
        <v>2590</v>
      </c>
    </row>
    <row r="21" spans="1:12">
      <c r="A21" s="2" t="s">
        <v>2601</v>
      </c>
      <c r="B21" s="8" t="s">
        <v>2602</v>
      </c>
      <c r="C21" s="62" t="s">
        <v>2603</v>
      </c>
      <c r="D21" s="62" t="s">
        <v>2604</v>
      </c>
      <c r="E21" s="2" t="s">
        <v>227</v>
      </c>
      <c r="F21" s="2" t="s">
        <v>19</v>
      </c>
      <c r="G21" s="2" t="s">
        <v>20</v>
      </c>
      <c r="H21" s="55"/>
      <c r="I21" s="2"/>
      <c r="J21" s="2"/>
      <c r="K21" s="2" t="s">
        <v>2589</v>
      </c>
      <c r="L21" s="52" t="s">
        <v>2590</v>
      </c>
    </row>
    <row r="22" spans="1:12">
      <c r="A22" s="2" t="s">
        <v>2605</v>
      </c>
      <c r="B22" s="8" t="s">
        <v>2606</v>
      </c>
      <c r="C22" s="62" t="s">
        <v>2607</v>
      </c>
      <c r="D22" s="62" t="s">
        <v>2608</v>
      </c>
      <c r="E22" s="2" t="s">
        <v>2609</v>
      </c>
      <c r="F22" s="2" t="s">
        <v>55</v>
      </c>
      <c r="G22" s="2" t="s">
        <v>20</v>
      </c>
      <c r="H22" s="55">
        <v>80109</v>
      </c>
      <c r="I22" s="2"/>
      <c r="J22" s="2"/>
      <c r="K22" s="2" t="s">
        <v>2589</v>
      </c>
      <c r="L22" s="52" t="s">
        <v>2590</v>
      </c>
    </row>
    <row r="23" spans="1:12">
      <c r="A23" s="2" t="s">
        <v>2610</v>
      </c>
      <c r="B23" s="8" t="s">
        <v>2611</v>
      </c>
      <c r="C23" s="62" t="s">
        <v>2612</v>
      </c>
      <c r="D23" s="62"/>
      <c r="E23" s="2" t="s">
        <v>2613</v>
      </c>
      <c r="F23" s="2" t="s">
        <v>37</v>
      </c>
      <c r="G23" s="2" t="s">
        <v>20</v>
      </c>
      <c r="H23" s="55">
        <v>80401</v>
      </c>
      <c r="I23" s="2"/>
      <c r="J23" s="2"/>
      <c r="K23" s="2" t="s">
        <v>2589</v>
      </c>
      <c r="L23" s="52" t="s">
        <v>2590</v>
      </c>
    </row>
    <row r="24" spans="1:12">
      <c r="A24" s="2" t="s">
        <v>2614</v>
      </c>
      <c r="B24" s="10" t="s">
        <v>2615</v>
      </c>
      <c r="C24" s="41" t="s">
        <v>2616</v>
      </c>
      <c r="D24" s="62" t="s">
        <v>2617</v>
      </c>
      <c r="E24" s="2" t="s">
        <v>2618</v>
      </c>
      <c r="F24" s="2" t="s">
        <v>19</v>
      </c>
      <c r="G24" s="2" t="s">
        <v>20</v>
      </c>
      <c r="H24" s="55">
        <v>80203</v>
      </c>
      <c r="I24" s="2"/>
      <c r="J24" s="2" t="s">
        <v>2619</v>
      </c>
      <c r="K24" s="2" t="s">
        <v>2620</v>
      </c>
      <c r="L24" s="41" t="s">
        <v>2621</v>
      </c>
    </row>
    <row r="25" spans="1:12">
      <c r="A25" s="2" t="s">
        <v>2622</v>
      </c>
      <c r="B25" s="63" t="s">
        <v>2623</v>
      </c>
      <c r="C25" s="7"/>
      <c r="D25" s="7"/>
      <c r="E25" s="2" t="s">
        <v>227</v>
      </c>
      <c r="F25" s="2"/>
      <c r="G25" s="2" t="s">
        <v>20</v>
      </c>
      <c r="H25" s="55"/>
      <c r="I25" s="2"/>
      <c r="J25" s="2"/>
      <c r="K25" s="2" t="s">
        <v>2624</v>
      </c>
      <c r="L25" s="2"/>
    </row>
    <row r="26" spans="1:12">
      <c r="A26" s="2" t="s">
        <v>1158</v>
      </c>
      <c r="B26" s="63" t="s">
        <v>1159</v>
      </c>
      <c r="C26" s="62" t="s">
        <v>1160</v>
      </c>
      <c r="D26" s="62"/>
      <c r="E26" s="2" t="s">
        <v>1161</v>
      </c>
      <c r="F26" s="2" t="s">
        <v>71</v>
      </c>
      <c r="G26" s="2" t="s">
        <v>20</v>
      </c>
      <c r="H26" s="55">
        <v>80214</v>
      </c>
      <c r="I26" s="2"/>
      <c r="J26" s="2"/>
      <c r="K26" s="2" t="s">
        <v>1162</v>
      </c>
      <c r="L26" s="41" t="s">
        <v>1163</v>
      </c>
    </row>
    <row r="27" spans="1:12">
      <c r="A27" s="2" t="s">
        <v>73</v>
      </c>
      <c r="B27" s="63" t="s">
        <v>74</v>
      </c>
      <c r="C27" s="62" t="s">
        <v>75</v>
      </c>
      <c r="D27" s="62"/>
      <c r="E27" s="2" t="s">
        <v>76</v>
      </c>
      <c r="F27" s="2" t="s">
        <v>77</v>
      </c>
      <c r="G27" s="2" t="s">
        <v>20</v>
      </c>
      <c r="H27" s="55">
        <v>80433</v>
      </c>
      <c r="I27" s="2" t="s">
        <v>78</v>
      </c>
      <c r="J27" s="2" t="s">
        <v>79</v>
      </c>
      <c r="K27" s="2" t="s">
        <v>80</v>
      </c>
      <c r="L27" s="2"/>
    </row>
    <row r="28" spans="1:12">
      <c r="A28" s="2" t="s">
        <v>300</v>
      </c>
      <c r="B28" s="8" t="s">
        <v>301</v>
      </c>
      <c r="C28" s="62" t="s">
        <v>302</v>
      </c>
      <c r="D28" s="62"/>
      <c r="E28" s="2" t="s">
        <v>303</v>
      </c>
      <c r="F28" s="2" t="s">
        <v>19</v>
      </c>
      <c r="G28" s="2" t="s">
        <v>20</v>
      </c>
      <c r="H28" s="55">
        <v>80218</v>
      </c>
      <c r="I28" s="2"/>
      <c r="J28" s="2" t="s">
        <v>304</v>
      </c>
      <c r="K28" s="2" t="s">
        <v>305</v>
      </c>
      <c r="L28" s="41" t="s">
        <v>306</v>
      </c>
    </row>
    <row r="29" spans="1:12">
      <c r="A29" s="2" t="s">
        <v>770</v>
      </c>
      <c r="B29" s="8" t="s">
        <v>771</v>
      </c>
      <c r="C29" s="62" t="s">
        <v>772</v>
      </c>
      <c r="D29" s="62" t="s">
        <v>773</v>
      </c>
      <c r="E29" s="2" t="s">
        <v>774</v>
      </c>
      <c r="F29" s="2" t="s">
        <v>242</v>
      </c>
      <c r="G29" s="2" t="s">
        <v>20</v>
      </c>
      <c r="H29" s="55">
        <v>80909</v>
      </c>
      <c r="I29" s="2" t="s">
        <v>775</v>
      </c>
      <c r="J29" s="2" t="s">
        <v>776</v>
      </c>
      <c r="K29" s="2" t="s">
        <v>777</v>
      </c>
      <c r="L29" s="41" t="s">
        <v>778</v>
      </c>
    </row>
    <row r="30" spans="1:12">
      <c r="A30" s="2" t="s">
        <v>403</v>
      </c>
      <c r="B30" s="8" t="s">
        <v>404</v>
      </c>
      <c r="C30" s="62" t="s">
        <v>405</v>
      </c>
      <c r="D30" s="62" t="s">
        <v>406</v>
      </c>
      <c r="E30" s="2" t="s">
        <v>407</v>
      </c>
      <c r="F30" s="2" t="s">
        <v>408</v>
      </c>
      <c r="G30" s="2" t="s">
        <v>20</v>
      </c>
      <c r="H30" s="55">
        <v>80033</v>
      </c>
      <c r="I30" s="2" t="s">
        <v>409</v>
      </c>
      <c r="J30" s="2" t="s">
        <v>410</v>
      </c>
      <c r="K30" s="2" t="s">
        <v>411</v>
      </c>
      <c r="L30" s="41" t="s">
        <v>412</v>
      </c>
    </row>
    <row r="31" spans="1:12">
      <c r="A31" s="2" t="s">
        <v>818</v>
      </c>
      <c r="B31" s="8" t="str">
        <f>HYPERLINK("https://sacredhearthouse.com/","https://sacredhearthouse.com/")</f>
        <v>https://sacredhearthouse.com/</v>
      </c>
      <c r="C31" s="62" t="s">
        <v>819</v>
      </c>
      <c r="D31" s="62" t="s">
        <v>820</v>
      </c>
      <c r="E31" s="2" t="s">
        <v>821</v>
      </c>
      <c r="F31" s="2" t="s">
        <v>19</v>
      </c>
      <c r="G31" s="2" t="s">
        <v>20</v>
      </c>
      <c r="H31" s="55">
        <v>80205</v>
      </c>
      <c r="I31" s="2"/>
      <c r="J31" s="2" t="s">
        <v>1240</v>
      </c>
      <c r="K31" s="2" t="s">
        <v>822</v>
      </c>
      <c r="L31" s="41" t="s">
        <v>823</v>
      </c>
    </row>
    <row r="32" spans="1:12">
      <c r="A32" s="2" t="s">
        <v>1290</v>
      </c>
      <c r="B32" s="63" t="s">
        <v>1291</v>
      </c>
      <c r="C32" s="62" t="s">
        <v>1292</v>
      </c>
      <c r="D32" s="62"/>
      <c r="E32" s="2" t="s">
        <v>1293</v>
      </c>
      <c r="F32" s="2"/>
      <c r="G32" s="2"/>
      <c r="H32" s="55"/>
      <c r="I32" s="2" t="s">
        <v>1294</v>
      </c>
      <c r="J32" s="2" t="s">
        <v>1295</v>
      </c>
      <c r="K32" s="2" t="s">
        <v>1296</v>
      </c>
      <c r="L32" s="41" t="s">
        <v>1297</v>
      </c>
    </row>
    <row r="33" spans="1:12">
      <c r="A33" s="2" t="s">
        <v>2625</v>
      </c>
      <c r="B33" s="63" t="s">
        <v>2626</v>
      </c>
      <c r="C33" s="62" t="s">
        <v>2627</v>
      </c>
      <c r="D33" s="62" t="s">
        <v>2628</v>
      </c>
      <c r="E33" s="2" t="s">
        <v>2629</v>
      </c>
      <c r="F33" s="2" t="s">
        <v>19</v>
      </c>
      <c r="G33" s="2" t="s">
        <v>20</v>
      </c>
      <c r="H33" s="55">
        <v>80202</v>
      </c>
      <c r="I33" s="2"/>
      <c r="J33" s="2" t="s">
        <v>2422</v>
      </c>
      <c r="K33" s="2" t="s">
        <v>2630</v>
      </c>
      <c r="L33" s="41" t="s">
        <v>2631</v>
      </c>
    </row>
    <row r="34" spans="1:12">
      <c r="A34" s="2" t="s">
        <v>614</v>
      </c>
      <c r="B34" s="63" t="s">
        <v>615</v>
      </c>
      <c r="C34" s="62" t="s">
        <v>616</v>
      </c>
      <c r="D34" s="62"/>
      <c r="E34" s="2"/>
      <c r="F34" s="2"/>
      <c r="G34" s="2"/>
      <c r="H34" s="55"/>
      <c r="I34" s="2" t="s">
        <v>617</v>
      </c>
      <c r="J34" s="2" t="s">
        <v>618</v>
      </c>
      <c r="K34" s="2" t="s">
        <v>619</v>
      </c>
      <c r="L34" s="2"/>
    </row>
    <row r="35" spans="1:12">
      <c r="A35" s="2" t="s">
        <v>620</v>
      </c>
      <c r="B35" s="63" t="s">
        <v>621</v>
      </c>
      <c r="C35" s="7"/>
      <c r="D35" s="7"/>
      <c r="E35" s="2"/>
      <c r="F35" s="2"/>
      <c r="G35" s="2"/>
      <c r="H35" s="55"/>
      <c r="I35" s="2"/>
      <c r="J35" s="2"/>
      <c r="K35" s="2" t="s">
        <v>622</v>
      </c>
      <c r="L35" s="2"/>
    </row>
  </sheetData>
  <hyperlinks>
    <hyperlink ref="B2" r:id="rId1" xr:uid="{00000000-0004-0000-1700-000000000000}"/>
    <hyperlink ref="J2" r:id="rId2" xr:uid="{00000000-0004-0000-1700-000001000000}"/>
    <hyperlink ref="J3" r:id="rId3" xr:uid="{00000000-0004-0000-1700-000002000000}"/>
    <hyperlink ref="B9" r:id="rId4" xr:uid="{00000000-0004-0000-1700-000003000000}"/>
    <hyperlink ref="B13" r:id="rId5" xr:uid="{00000000-0004-0000-1700-000004000000}"/>
    <hyperlink ref="B14" r:id="rId6" xr:uid="{00000000-0004-0000-1700-000005000000}"/>
    <hyperlink ref="B15" r:id="rId7" xr:uid="{00000000-0004-0000-1700-000006000000}"/>
    <hyperlink ref="B16" r:id="rId8" xr:uid="{00000000-0004-0000-1700-000007000000}"/>
    <hyperlink ref="B17" r:id="rId9" xr:uid="{00000000-0004-0000-1700-000008000000}"/>
    <hyperlink ref="B18" r:id="rId10" xr:uid="{00000000-0004-0000-1700-000009000000}"/>
    <hyperlink ref="B19" r:id="rId11" xr:uid="{00000000-0004-0000-1700-00000A000000}"/>
    <hyperlink ref="B20" r:id="rId12" xr:uid="{00000000-0004-0000-1700-00000B000000}"/>
    <hyperlink ref="B21" r:id="rId13" xr:uid="{00000000-0004-0000-1700-00000C000000}"/>
    <hyperlink ref="B22" r:id="rId14" xr:uid="{00000000-0004-0000-1700-00000D000000}"/>
    <hyperlink ref="B23" r:id="rId15" xr:uid="{00000000-0004-0000-1700-00000E000000}"/>
    <hyperlink ref="B24" r:id="rId16" xr:uid="{00000000-0004-0000-1700-00000F000000}"/>
    <hyperlink ref="B28" r:id="rId17" xr:uid="{00000000-0004-0000-1700-000010000000}"/>
    <hyperlink ref="B29" r:id="rId18" xr:uid="{00000000-0004-0000-1700-000011000000}"/>
    <hyperlink ref="B30" r:id="rId19" xr:uid="{00000000-0004-0000-1700-000012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L3"/>
  <sheetViews>
    <sheetView workbookViewId="0"/>
  </sheetViews>
  <sheetFormatPr defaultColWidth="14.42578125" defaultRowHeight="15" customHeight="1"/>
  <cols>
    <col min="7" max="7" width="6.7109375" customWidth="1"/>
    <col min="8" max="8" width="7.285156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770</v>
      </c>
      <c r="B2" s="8" t="s">
        <v>771</v>
      </c>
      <c r="C2" s="62" t="s">
        <v>772</v>
      </c>
      <c r="D2" s="62" t="s">
        <v>773</v>
      </c>
      <c r="E2" s="2" t="s">
        <v>774</v>
      </c>
      <c r="F2" s="2" t="s">
        <v>242</v>
      </c>
      <c r="G2" s="2" t="s">
        <v>20</v>
      </c>
      <c r="H2" s="55">
        <v>80909</v>
      </c>
      <c r="I2" s="2" t="s">
        <v>775</v>
      </c>
      <c r="J2" s="2" t="s">
        <v>776</v>
      </c>
      <c r="K2" s="2" t="s">
        <v>777</v>
      </c>
      <c r="L2" s="17" t="s">
        <v>778</v>
      </c>
    </row>
    <row r="3" spans="1:12">
      <c r="A3" s="2" t="s">
        <v>818</v>
      </c>
      <c r="B3" s="8" t="str">
        <f>HYPERLINK("https://sacredhearthouse.com/","https://sacredhearthouse.com/")</f>
        <v>https://sacredhearthouse.com/</v>
      </c>
      <c r="C3" s="62" t="s">
        <v>819</v>
      </c>
      <c r="D3" s="62" t="s">
        <v>820</v>
      </c>
      <c r="E3" s="2" t="s">
        <v>821</v>
      </c>
      <c r="F3" s="2" t="s">
        <v>19</v>
      </c>
      <c r="G3" s="2" t="s">
        <v>20</v>
      </c>
      <c r="H3" s="55">
        <v>80205</v>
      </c>
      <c r="I3" s="2"/>
      <c r="J3" s="2" t="s">
        <v>1240</v>
      </c>
      <c r="K3" s="2" t="s">
        <v>822</v>
      </c>
      <c r="L3" s="41" t="s">
        <v>823</v>
      </c>
    </row>
  </sheetData>
  <hyperlinks>
    <hyperlink ref="B2" r:id="rId1" xr:uid="{00000000-0004-0000-18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L10"/>
  <sheetViews>
    <sheetView workbookViewId="0"/>
  </sheetViews>
  <sheetFormatPr defaultColWidth="14.42578125" defaultRowHeight="15" customHeight="1"/>
  <cols>
    <col min="7" max="7" width="6.28515625" customWidth="1"/>
    <col min="8" max="8" width="7.425781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2287</v>
      </c>
      <c r="B2" s="10" t="s">
        <v>2288</v>
      </c>
      <c r="C2" s="41" t="s">
        <v>2289</v>
      </c>
      <c r="D2" s="7"/>
      <c r="E2" s="2" t="s">
        <v>2290</v>
      </c>
      <c r="F2" s="2" t="s">
        <v>2291</v>
      </c>
      <c r="G2" s="2" t="s">
        <v>20</v>
      </c>
      <c r="H2" s="55">
        <v>80808</v>
      </c>
      <c r="I2" s="2"/>
      <c r="J2" s="2" t="s">
        <v>2292</v>
      </c>
      <c r="K2" s="2" t="s">
        <v>2293</v>
      </c>
      <c r="L2" s="41" t="s">
        <v>2294</v>
      </c>
    </row>
    <row r="3" spans="1:12">
      <c r="A3" s="2" t="s">
        <v>651</v>
      </c>
      <c r="B3" s="10" t="s">
        <v>652</v>
      </c>
      <c r="C3" s="41" t="s">
        <v>653</v>
      </c>
      <c r="D3" s="7"/>
      <c r="E3" s="2" t="s">
        <v>654</v>
      </c>
      <c r="F3" s="2" t="s">
        <v>655</v>
      </c>
      <c r="G3" s="2" t="s">
        <v>20</v>
      </c>
      <c r="H3" s="55">
        <v>80205</v>
      </c>
      <c r="I3" s="2"/>
      <c r="J3" s="2" t="s">
        <v>656</v>
      </c>
      <c r="K3" s="2"/>
      <c r="L3" s="41" t="s">
        <v>657</v>
      </c>
    </row>
    <row r="4" spans="1:12">
      <c r="A4" s="2" t="s">
        <v>512</v>
      </c>
      <c r="B4" s="63" t="s">
        <v>513</v>
      </c>
      <c r="C4" s="62" t="s">
        <v>514</v>
      </c>
      <c r="D4" s="62" t="s">
        <v>515</v>
      </c>
      <c r="E4" s="2" t="s">
        <v>227</v>
      </c>
      <c r="F4" s="2"/>
      <c r="G4" s="2"/>
      <c r="H4" s="55"/>
      <c r="I4" s="2" t="s">
        <v>516</v>
      </c>
      <c r="J4" s="2" t="s">
        <v>517</v>
      </c>
      <c r="K4" s="2" t="s">
        <v>518</v>
      </c>
      <c r="L4" s="41" t="s">
        <v>519</v>
      </c>
    </row>
    <row r="5" spans="1:12">
      <c r="A5" s="2" t="s">
        <v>2333</v>
      </c>
      <c r="B5" s="10" t="s">
        <v>2334</v>
      </c>
      <c r="C5" s="41" t="s">
        <v>2335</v>
      </c>
      <c r="D5" s="7"/>
      <c r="E5" s="2" t="s">
        <v>2336</v>
      </c>
      <c r="F5" s="2"/>
      <c r="G5" s="2"/>
      <c r="H5" s="55"/>
      <c r="I5" s="2"/>
      <c r="J5" s="2" t="s">
        <v>2337</v>
      </c>
      <c r="K5" s="2"/>
      <c r="L5" s="41" t="s">
        <v>2338</v>
      </c>
    </row>
    <row r="6" spans="1:12">
      <c r="A6" s="2" t="s">
        <v>51</v>
      </c>
      <c r="B6" s="10" t="s">
        <v>52</v>
      </c>
      <c r="C6" s="41" t="s">
        <v>53</v>
      </c>
      <c r="D6" s="7"/>
      <c r="E6" s="2" t="s">
        <v>54</v>
      </c>
      <c r="F6" s="2" t="s">
        <v>55</v>
      </c>
      <c r="G6" s="2" t="s">
        <v>20</v>
      </c>
      <c r="H6" s="55">
        <v>80104</v>
      </c>
      <c r="I6" s="12"/>
      <c r="J6" s="2" t="s">
        <v>56</v>
      </c>
      <c r="K6" s="2" t="s">
        <v>57</v>
      </c>
      <c r="L6" s="41" t="s">
        <v>58</v>
      </c>
    </row>
    <row r="7" spans="1:12">
      <c r="A7" s="2" t="s">
        <v>300</v>
      </c>
      <c r="B7" s="8" t="s">
        <v>301</v>
      </c>
      <c r="C7" s="62" t="s">
        <v>302</v>
      </c>
      <c r="D7" s="62"/>
      <c r="E7" s="2" t="s">
        <v>303</v>
      </c>
      <c r="F7" s="2" t="s">
        <v>19</v>
      </c>
      <c r="G7" s="2" t="s">
        <v>20</v>
      </c>
      <c r="H7" s="55">
        <v>80218</v>
      </c>
      <c r="I7" s="2"/>
      <c r="J7" s="2" t="s">
        <v>304</v>
      </c>
      <c r="K7" s="2" t="s">
        <v>305</v>
      </c>
      <c r="L7" s="41" t="s">
        <v>306</v>
      </c>
    </row>
    <row r="8" spans="1:12">
      <c r="A8" s="2" t="s">
        <v>579</v>
      </c>
      <c r="B8" s="8" t="s">
        <v>580</v>
      </c>
      <c r="C8" s="62" t="s">
        <v>581</v>
      </c>
      <c r="D8" s="62"/>
      <c r="E8" s="2" t="s">
        <v>582</v>
      </c>
      <c r="F8" s="2" t="s">
        <v>19</v>
      </c>
      <c r="G8" s="2" t="s">
        <v>20</v>
      </c>
      <c r="H8" s="55">
        <v>80202</v>
      </c>
      <c r="I8" s="2" t="s">
        <v>583</v>
      </c>
      <c r="J8" s="2" t="s">
        <v>584</v>
      </c>
      <c r="K8" s="2" t="s">
        <v>518</v>
      </c>
      <c r="L8" s="41" t="s">
        <v>585</v>
      </c>
    </row>
    <row r="9" spans="1:12">
      <c r="A9" s="41"/>
      <c r="B9" s="41"/>
      <c r="C9" s="41"/>
      <c r="D9" s="41"/>
      <c r="E9" s="41"/>
      <c r="F9" s="41"/>
      <c r="G9" s="41"/>
      <c r="H9" s="55"/>
      <c r="I9" s="41"/>
      <c r="J9" s="41"/>
      <c r="K9" s="41"/>
      <c r="L9" s="41"/>
    </row>
    <row r="10" spans="1:12">
      <c r="A10" s="41"/>
      <c r="B10" s="41"/>
      <c r="C10" s="41"/>
      <c r="D10" s="41"/>
      <c r="E10" s="41"/>
      <c r="F10" s="41"/>
      <c r="G10" s="41"/>
      <c r="H10" s="55"/>
      <c r="I10" s="41"/>
      <c r="J10" s="41"/>
      <c r="K10" s="41"/>
      <c r="L10" s="41"/>
    </row>
  </sheetData>
  <hyperlinks>
    <hyperlink ref="B2" r:id="rId1" xr:uid="{00000000-0004-0000-1900-000000000000}"/>
    <hyperlink ref="B3" r:id="rId2" xr:uid="{00000000-0004-0000-1900-000001000000}"/>
    <hyperlink ref="B5" r:id="rId3" xr:uid="{00000000-0004-0000-1900-000002000000}"/>
    <hyperlink ref="B6" r:id="rId4" xr:uid="{00000000-0004-0000-1900-000003000000}"/>
    <hyperlink ref="B7" r:id="rId5" xr:uid="{00000000-0004-0000-1900-000004000000}"/>
    <hyperlink ref="B8" r:id="rId6" xr:uid="{00000000-0004-0000-1900-000005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L13"/>
  <sheetViews>
    <sheetView workbookViewId="0"/>
  </sheetViews>
  <sheetFormatPr defaultColWidth="14.42578125" defaultRowHeight="15" customHeight="1"/>
  <cols>
    <col min="7" max="7" width="6.7109375" customWidth="1"/>
    <col min="8" max="8" width="7.425781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2632</v>
      </c>
      <c r="B2" s="76" t="s">
        <v>2633</v>
      </c>
      <c r="C2" s="64" t="s">
        <v>2634</v>
      </c>
      <c r="D2" s="64"/>
      <c r="E2" s="55" t="s">
        <v>2635</v>
      </c>
      <c r="F2" s="55" t="s">
        <v>19</v>
      </c>
      <c r="G2" s="55" t="s">
        <v>20</v>
      </c>
      <c r="H2" s="55">
        <v>80204</v>
      </c>
      <c r="I2" s="55" t="s">
        <v>2636</v>
      </c>
      <c r="J2" s="55"/>
      <c r="K2" s="55" t="s">
        <v>2637</v>
      </c>
      <c r="L2" s="53"/>
    </row>
    <row r="3" spans="1:12">
      <c r="A3" s="55" t="s">
        <v>2638</v>
      </c>
      <c r="B3" s="54" t="s">
        <v>2639</v>
      </c>
      <c r="C3" s="64" t="s">
        <v>2640</v>
      </c>
      <c r="D3" s="64"/>
      <c r="E3" s="55" t="s">
        <v>2641</v>
      </c>
      <c r="F3" s="55" t="s">
        <v>19</v>
      </c>
      <c r="G3" s="55" t="s">
        <v>20</v>
      </c>
      <c r="H3" s="55">
        <v>80218</v>
      </c>
      <c r="I3" s="55" t="s">
        <v>2642</v>
      </c>
      <c r="J3" s="55" t="s">
        <v>2643</v>
      </c>
      <c r="K3" s="55" t="s">
        <v>2644</v>
      </c>
      <c r="L3" s="41" t="s">
        <v>2645</v>
      </c>
    </row>
    <row r="4" spans="1:12">
      <c r="A4" s="2" t="s">
        <v>2646</v>
      </c>
      <c r="B4" s="8" t="s">
        <v>2647</v>
      </c>
      <c r="C4" s="62" t="s">
        <v>2648</v>
      </c>
      <c r="D4" s="62"/>
      <c r="E4" s="2" t="s">
        <v>126</v>
      </c>
      <c r="F4" s="2" t="s">
        <v>19</v>
      </c>
      <c r="G4" s="2" t="s">
        <v>20</v>
      </c>
      <c r="H4" s="55">
        <v>80225</v>
      </c>
      <c r="I4" s="2"/>
      <c r="J4" s="2"/>
      <c r="K4" s="2"/>
      <c r="L4" s="2"/>
    </row>
    <row r="5" spans="1:12">
      <c r="A5" s="2" t="s">
        <v>2646</v>
      </c>
      <c r="B5" s="8" t="s">
        <v>2647</v>
      </c>
      <c r="C5" s="41" t="s">
        <v>2649</v>
      </c>
      <c r="D5" s="41"/>
      <c r="E5" s="2" t="s">
        <v>2650</v>
      </c>
      <c r="F5" s="2" t="s">
        <v>2651</v>
      </c>
      <c r="G5" s="41"/>
      <c r="H5" s="55">
        <v>80915</v>
      </c>
      <c r="I5" s="41"/>
      <c r="J5" s="41"/>
      <c r="K5" s="41"/>
      <c r="L5" s="41"/>
    </row>
    <row r="6" spans="1:12">
      <c r="A6" s="2" t="s">
        <v>89</v>
      </c>
      <c r="B6" s="13"/>
      <c r="C6" s="62" t="s">
        <v>90</v>
      </c>
      <c r="D6" s="62"/>
      <c r="E6" s="2" t="s">
        <v>91</v>
      </c>
      <c r="F6" s="2" t="s">
        <v>92</v>
      </c>
      <c r="G6" s="2" t="s">
        <v>20</v>
      </c>
      <c r="H6" s="55">
        <v>80022</v>
      </c>
      <c r="I6" s="2" t="s">
        <v>93</v>
      </c>
      <c r="J6" s="2" t="s">
        <v>94</v>
      </c>
      <c r="K6" s="2" t="s">
        <v>95</v>
      </c>
      <c r="L6" s="2"/>
    </row>
    <row r="7" spans="1:12">
      <c r="A7" s="2" t="s">
        <v>96</v>
      </c>
      <c r="B7" s="13"/>
      <c r="C7" s="62" t="s">
        <v>97</v>
      </c>
      <c r="D7" s="62"/>
      <c r="E7" s="2" t="s">
        <v>98</v>
      </c>
      <c r="F7" s="2" t="s">
        <v>99</v>
      </c>
      <c r="G7" s="2" t="s">
        <v>20</v>
      </c>
      <c r="H7" s="55">
        <v>80120</v>
      </c>
      <c r="I7" s="2" t="s">
        <v>100</v>
      </c>
      <c r="J7" s="2" t="s">
        <v>101</v>
      </c>
      <c r="K7" s="2" t="s">
        <v>95</v>
      </c>
      <c r="L7" s="2"/>
    </row>
    <row r="8" spans="1:12">
      <c r="A8" s="2" t="s">
        <v>102</v>
      </c>
      <c r="B8" s="13"/>
      <c r="C8" s="62" t="s">
        <v>103</v>
      </c>
      <c r="D8" s="62"/>
      <c r="E8" s="2" t="s">
        <v>104</v>
      </c>
      <c r="F8" s="2" t="s">
        <v>105</v>
      </c>
      <c r="G8" s="2" t="s">
        <v>20</v>
      </c>
      <c r="H8" s="55">
        <v>80501</v>
      </c>
      <c r="I8" s="2" t="s">
        <v>106</v>
      </c>
      <c r="J8" s="2" t="s">
        <v>107</v>
      </c>
      <c r="K8" s="2" t="s">
        <v>95</v>
      </c>
      <c r="L8" s="2"/>
    </row>
    <row r="9" spans="1:12">
      <c r="A9" s="2" t="s">
        <v>108</v>
      </c>
      <c r="B9" s="13"/>
      <c r="C9" s="62" t="s">
        <v>109</v>
      </c>
      <c r="D9" s="62"/>
      <c r="E9" s="2" t="s">
        <v>110</v>
      </c>
      <c r="F9" s="2" t="s">
        <v>111</v>
      </c>
      <c r="G9" s="2" t="s">
        <v>20</v>
      </c>
      <c r="H9" s="55">
        <v>80020</v>
      </c>
      <c r="I9" s="2" t="s">
        <v>112</v>
      </c>
      <c r="J9" s="2" t="s">
        <v>113</v>
      </c>
      <c r="K9" s="2" t="s">
        <v>95</v>
      </c>
      <c r="L9" s="2"/>
    </row>
    <row r="10" spans="1:12">
      <c r="A10" s="2" t="s">
        <v>114</v>
      </c>
      <c r="B10" s="13"/>
      <c r="C10" s="62" t="s">
        <v>115</v>
      </c>
      <c r="D10" s="62"/>
      <c r="E10" s="2" t="s">
        <v>116</v>
      </c>
      <c r="F10" s="2" t="s">
        <v>19</v>
      </c>
      <c r="G10" s="2" t="s">
        <v>20</v>
      </c>
      <c r="H10" s="55">
        <v>80204</v>
      </c>
      <c r="I10" s="2" t="s">
        <v>117</v>
      </c>
      <c r="J10" s="2" t="s">
        <v>118</v>
      </c>
      <c r="K10" s="2" t="s">
        <v>95</v>
      </c>
      <c r="L10" s="2"/>
    </row>
    <row r="11" spans="1:12">
      <c r="A11" s="2" t="s">
        <v>119</v>
      </c>
      <c r="B11" s="13"/>
      <c r="C11" s="62" t="s">
        <v>120</v>
      </c>
      <c r="D11" s="62"/>
      <c r="E11" s="2" t="s">
        <v>121</v>
      </c>
      <c r="F11" s="2" t="s">
        <v>71</v>
      </c>
      <c r="G11" s="2" t="s">
        <v>20</v>
      </c>
      <c r="H11" s="55">
        <v>80228</v>
      </c>
      <c r="I11" s="2" t="s">
        <v>122</v>
      </c>
      <c r="J11" s="2" t="s">
        <v>123</v>
      </c>
      <c r="K11" s="2" t="s">
        <v>95</v>
      </c>
      <c r="L11" s="2"/>
    </row>
    <row r="12" spans="1:12">
      <c r="A12" s="2" t="s">
        <v>2652</v>
      </c>
      <c r="B12" s="63" t="s">
        <v>2653</v>
      </c>
      <c r="C12" s="62" t="s">
        <v>2654</v>
      </c>
      <c r="D12" s="7"/>
      <c r="E12" s="2" t="s">
        <v>2655</v>
      </c>
      <c r="F12" s="2" t="s">
        <v>19</v>
      </c>
      <c r="G12" s="2" t="s">
        <v>20</v>
      </c>
      <c r="H12" s="55">
        <v>80220</v>
      </c>
      <c r="I12" s="2" t="s">
        <v>2656</v>
      </c>
      <c r="J12" s="2" t="s">
        <v>2657</v>
      </c>
      <c r="K12" s="2" t="s">
        <v>2658</v>
      </c>
      <c r="L12" s="2"/>
    </row>
    <row r="13" spans="1:12">
      <c r="A13" s="41"/>
      <c r="B13" s="41"/>
      <c r="C13" s="41"/>
      <c r="D13" s="41"/>
      <c r="E13" s="41"/>
      <c r="F13" s="41"/>
      <c r="G13" s="41"/>
      <c r="H13" s="55"/>
      <c r="I13" s="41"/>
      <c r="J13" s="41"/>
      <c r="K13" s="41"/>
      <c r="L13" s="41"/>
    </row>
  </sheetData>
  <hyperlinks>
    <hyperlink ref="B3" r:id="rId1" xr:uid="{00000000-0004-0000-1A00-000000000000}"/>
    <hyperlink ref="B4" r:id="rId2" xr:uid="{00000000-0004-0000-1A00-000001000000}"/>
    <hyperlink ref="B5" r:id="rId3" xr:uid="{00000000-0004-0000-1A00-000002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L24"/>
  <sheetViews>
    <sheetView workbookViewId="0"/>
  </sheetViews>
  <sheetFormatPr defaultColWidth="14.42578125" defaultRowHeight="15" customHeight="1"/>
  <cols>
    <col min="7" max="7" width="7" customWidth="1"/>
    <col min="8" max="8" width="6.710937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2659</v>
      </c>
      <c r="B2" s="76" t="s">
        <v>2660</v>
      </c>
      <c r="C2" s="64" t="s">
        <v>2661</v>
      </c>
      <c r="D2" s="64"/>
      <c r="E2" s="55" t="s">
        <v>2662</v>
      </c>
      <c r="F2" s="55" t="s">
        <v>19</v>
      </c>
      <c r="G2" s="55" t="s">
        <v>20</v>
      </c>
      <c r="H2" s="55">
        <v>80247</v>
      </c>
      <c r="I2" s="55" t="s">
        <v>2663</v>
      </c>
      <c r="J2" s="55" t="s">
        <v>2664</v>
      </c>
      <c r="K2" s="55" t="s">
        <v>2665</v>
      </c>
      <c r="L2" s="41" t="s">
        <v>2666</v>
      </c>
    </row>
    <row r="3" spans="1:12">
      <c r="A3" s="2" t="s">
        <v>996</v>
      </c>
      <c r="B3" s="67" t="s">
        <v>997</v>
      </c>
      <c r="C3" s="62" t="s">
        <v>998</v>
      </c>
      <c r="D3" s="62"/>
      <c r="E3" s="2" t="s">
        <v>999</v>
      </c>
      <c r="F3" s="2" t="s">
        <v>19</v>
      </c>
      <c r="G3" s="2" t="s">
        <v>20</v>
      </c>
      <c r="H3" s="55"/>
      <c r="I3" s="2"/>
      <c r="J3" s="67" t="s">
        <v>1000</v>
      </c>
      <c r="K3" s="2"/>
      <c r="L3" s="2" t="s">
        <v>1001</v>
      </c>
    </row>
    <row r="4" spans="1:12">
      <c r="A4" s="2" t="s">
        <v>520</v>
      </c>
      <c r="B4" s="8" t="s">
        <v>521</v>
      </c>
      <c r="C4" s="62" t="s">
        <v>522</v>
      </c>
      <c r="D4" s="62"/>
      <c r="E4" s="2" t="s">
        <v>523</v>
      </c>
      <c r="F4" s="2" t="s">
        <v>86</v>
      </c>
      <c r="G4" s="2" t="s">
        <v>20</v>
      </c>
      <c r="H4" s="55">
        <v>80112</v>
      </c>
      <c r="I4" s="2" t="s">
        <v>524</v>
      </c>
      <c r="J4" s="2" t="s">
        <v>525</v>
      </c>
      <c r="K4" s="2"/>
      <c r="L4" s="41" t="s">
        <v>526</v>
      </c>
    </row>
    <row r="5" spans="1:12">
      <c r="A5" s="2" t="s">
        <v>534</v>
      </c>
      <c r="B5" s="63" t="s">
        <v>535</v>
      </c>
      <c r="C5" s="62" t="s">
        <v>536</v>
      </c>
      <c r="D5" s="72">
        <v>3032843163</v>
      </c>
      <c r="E5" s="2" t="s">
        <v>537</v>
      </c>
      <c r="F5" s="2" t="s">
        <v>19</v>
      </c>
      <c r="G5" s="2" t="s">
        <v>20</v>
      </c>
      <c r="H5" s="55">
        <v>80222</v>
      </c>
      <c r="I5" s="2" t="s">
        <v>538</v>
      </c>
      <c r="J5" s="2" t="s">
        <v>539</v>
      </c>
      <c r="K5" s="2"/>
      <c r="L5" s="41"/>
    </row>
    <row r="6" spans="1:12">
      <c r="A6" s="2" t="s">
        <v>1061</v>
      </c>
      <c r="B6" s="8" t="s">
        <v>1062</v>
      </c>
      <c r="C6" s="62" t="s">
        <v>1063</v>
      </c>
      <c r="D6" s="62"/>
      <c r="E6" s="2" t="s">
        <v>1064</v>
      </c>
      <c r="F6" s="2" t="s">
        <v>19</v>
      </c>
      <c r="G6" s="2" t="s">
        <v>20</v>
      </c>
      <c r="H6" s="55">
        <v>80205</v>
      </c>
      <c r="I6" s="2"/>
      <c r="J6" s="2"/>
      <c r="K6" s="2" t="s">
        <v>1065</v>
      </c>
      <c r="L6" s="41" t="s">
        <v>1066</v>
      </c>
    </row>
    <row r="7" spans="1:12">
      <c r="A7" s="2" t="s">
        <v>1067</v>
      </c>
      <c r="B7" s="8" t="s">
        <v>1062</v>
      </c>
      <c r="C7" s="62" t="s">
        <v>1068</v>
      </c>
      <c r="D7" s="62"/>
      <c r="E7" s="2" t="s">
        <v>1069</v>
      </c>
      <c r="F7" s="2" t="s">
        <v>1070</v>
      </c>
      <c r="G7" s="2" t="s">
        <v>20</v>
      </c>
      <c r="H7" s="55">
        <v>80549</v>
      </c>
      <c r="I7" s="2"/>
      <c r="J7" s="2"/>
      <c r="K7" s="2" t="s">
        <v>1071</v>
      </c>
      <c r="L7" s="41" t="s">
        <v>1072</v>
      </c>
    </row>
    <row r="8" spans="1:12">
      <c r="A8" s="2" t="s">
        <v>1073</v>
      </c>
      <c r="B8" s="8" t="s">
        <v>1062</v>
      </c>
      <c r="C8" s="62" t="s">
        <v>1074</v>
      </c>
      <c r="D8" s="62"/>
      <c r="E8" s="2" t="s">
        <v>1075</v>
      </c>
      <c r="F8" s="2" t="s">
        <v>19</v>
      </c>
      <c r="G8" s="2" t="s">
        <v>20</v>
      </c>
      <c r="H8" s="55">
        <v>80205</v>
      </c>
      <c r="I8" s="2"/>
      <c r="J8" s="2"/>
      <c r="K8" s="2" t="s">
        <v>1076</v>
      </c>
      <c r="L8" s="2"/>
    </row>
    <row r="9" spans="1:12">
      <c r="A9" s="2" t="s">
        <v>1077</v>
      </c>
      <c r="B9" s="8" t="s">
        <v>1062</v>
      </c>
      <c r="C9" s="62" t="s">
        <v>1078</v>
      </c>
      <c r="D9" s="62"/>
      <c r="E9" s="2" t="s">
        <v>1079</v>
      </c>
      <c r="F9" s="2" t="s">
        <v>19</v>
      </c>
      <c r="G9" s="2" t="s">
        <v>20</v>
      </c>
      <c r="H9" s="55">
        <v>80216</v>
      </c>
      <c r="I9" s="2"/>
      <c r="J9" s="2"/>
      <c r="K9" s="2" t="s">
        <v>1080</v>
      </c>
      <c r="L9" s="41" t="s">
        <v>1081</v>
      </c>
    </row>
    <row r="10" spans="1:12">
      <c r="A10" s="2" t="s">
        <v>1082</v>
      </c>
      <c r="B10" s="8" t="s">
        <v>1062</v>
      </c>
      <c r="C10" s="62" t="s">
        <v>1078</v>
      </c>
      <c r="D10" s="62"/>
      <c r="E10" s="2" t="s">
        <v>1079</v>
      </c>
      <c r="F10" s="2" t="s">
        <v>19</v>
      </c>
      <c r="G10" s="2" t="s">
        <v>20</v>
      </c>
      <c r="H10" s="55">
        <v>80216</v>
      </c>
      <c r="I10" s="2"/>
      <c r="J10" s="2"/>
      <c r="K10" s="2" t="s">
        <v>1083</v>
      </c>
      <c r="L10" s="41" t="s">
        <v>1084</v>
      </c>
    </row>
    <row r="11" spans="1:12">
      <c r="A11" s="2" t="s">
        <v>1715</v>
      </c>
      <c r="B11" s="10" t="s">
        <v>1716</v>
      </c>
      <c r="C11" s="41" t="s">
        <v>1717</v>
      </c>
      <c r="D11" s="7"/>
      <c r="E11" s="2" t="s">
        <v>1718</v>
      </c>
      <c r="F11" s="2" t="s">
        <v>1566</v>
      </c>
      <c r="G11" s="2" t="s">
        <v>1567</v>
      </c>
      <c r="H11" s="55">
        <v>20005</v>
      </c>
      <c r="I11" s="2"/>
      <c r="J11" s="2"/>
      <c r="K11" s="2" t="s">
        <v>1719</v>
      </c>
      <c r="L11" s="41" t="s">
        <v>1720</v>
      </c>
    </row>
    <row r="12" spans="1:12">
      <c r="A12" s="2" t="s">
        <v>704</v>
      </c>
      <c r="B12" s="10" t="s">
        <v>705</v>
      </c>
      <c r="C12" s="41" t="s">
        <v>706</v>
      </c>
      <c r="D12" s="7"/>
      <c r="E12" s="2" t="s">
        <v>707</v>
      </c>
      <c r="F12" s="2" t="s">
        <v>242</v>
      </c>
      <c r="G12" s="2" t="s">
        <v>20</v>
      </c>
      <c r="H12" s="14"/>
      <c r="I12" s="12"/>
      <c r="J12" s="2" t="s">
        <v>708</v>
      </c>
      <c r="K12" s="12"/>
      <c r="L12" s="27" t="s">
        <v>709</v>
      </c>
    </row>
    <row r="13" spans="1:12">
      <c r="A13" s="2" t="s">
        <v>2496</v>
      </c>
      <c r="B13" s="10" t="s">
        <v>2497</v>
      </c>
      <c r="C13" s="41" t="s">
        <v>2498</v>
      </c>
      <c r="D13" s="7"/>
      <c r="E13" s="2" t="s">
        <v>2499</v>
      </c>
      <c r="F13" s="2" t="s">
        <v>242</v>
      </c>
      <c r="G13" s="2" t="s">
        <v>20</v>
      </c>
      <c r="H13" s="55">
        <v>80920</v>
      </c>
      <c r="I13" s="12"/>
      <c r="J13" s="12"/>
      <c r="K13" s="2" t="s">
        <v>2500</v>
      </c>
      <c r="L13" s="41" t="s">
        <v>2501</v>
      </c>
    </row>
    <row r="14" spans="1:12">
      <c r="A14" s="2" t="s">
        <v>1743</v>
      </c>
      <c r="B14" s="10" t="s">
        <v>1744</v>
      </c>
      <c r="C14" s="41" t="s">
        <v>1745</v>
      </c>
      <c r="D14" s="7"/>
      <c r="E14" s="2" t="s">
        <v>1746</v>
      </c>
      <c r="F14" s="2" t="s">
        <v>242</v>
      </c>
      <c r="G14" s="2" t="s">
        <v>20</v>
      </c>
      <c r="H14" s="55">
        <v>80901</v>
      </c>
      <c r="I14" s="2"/>
      <c r="J14" s="2" t="s">
        <v>1747</v>
      </c>
      <c r="K14" s="2" t="s">
        <v>1748</v>
      </c>
      <c r="L14" s="2" t="s">
        <v>1749</v>
      </c>
    </row>
    <row r="15" spans="1:12">
      <c r="A15" s="2" t="s">
        <v>1756</v>
      </c>
      <c r="B15" s="10" t="s">
        <v>1757</v>
      </c>
      <c r="C15" s="41" t="s">
        <v>1758</v>
      </c>
      <c r="D15" s="7"/>
      <c r="E15" s="2" t="s">
        <v>1759</v>
      </c>
      <c r="F15" s="2" t="s">
        <v>242</v>
      </c>
      <c r="G15" s="2" t="s">
        <v>20</v>
      </c>
      <c r="H15" s="55">
        <v>80906</v>
      </c>
      <c r="I15" s="2" t="s">
        <v>1760</v>
      </c>
      <c r="J15" s="2"/>
      <c r="K15" s="2" t="s">
        <v>1761</v>
      </c>
      <c r="L15" s="2" t="s">
        <v>1762</v>
      </c>
    </row>
    <row r="16" spans="1:12">
      <c r="A16" s="2" t="s">
        <v>1840</v>
      </c>
      <c r="B16" s="10" t="s">
        <v>1841</v>
      </c>
      <c r="C16" s="41" t="s">
        <v>1842</v>
      </c>
      <c r="D16" s="62" t="s">
        <v>1843</v>
      </c>
      <c r="E16" s="2" t="s">
        <v>1844</v>
      </c>
      <c r="F16" s="2" t="s">
        <v>242</v>
      </c>
      <c r="G16" s="2" t="s">
        <v>20</v>
      </c>
      <c r="H16" s="55">
        <v>80906</v>
      </c>
      <c r="I16" s="2" t="s">
        <v>1845</v>
      </c>
      <c r="J16" s="26" t="s">
        <v>1846</v>
      </c>
      <c r="K16" s="2" t="s">
        <v>1847</v>
      </c>
      <c r="L16" s="2"/>
    </row>
    <row r="17" spans="1:12">
      <c r="A17" s="2" t="s">
        <v>790</v>
      </c>
      <c r="B17" s="10" t="s">
        <v>791</v>
      </c>
      <c r="C17" s="41" t="s">
        <v>792</v>
      </c>
      <c r="D17" s="7"/>
      <c r="E17" s="2" t="s">
        <v>793</v>
      </c>
      <c r="F17" s="2" t="s">
        <v>242</v>
      </c>
      <c r="G17" s="2" t="s">
        <v>20</v>
      </c>
      <c r="H17" s="55">
        <v>80907</v>
      </c>
      <c r="I17" s="2"/>
      <c r="J17" s="2"/>
      <c r="K17" s="2" t="s">
        <v>794</v>
      </c>
      <c r="L17" s="28" t="s">
        <v>795</v>
      </c>
    </row>
    <row r="18" spans="1:12">
      <c r="A18" s="2" t="s">
        <v>2003</v>
      </c>
      <c r="B18" s="10" t="s">
        <v>2004</v>
      </c>
      <c r="C18" s="41" t="s">
        <v>2005</v>
      </c>
      <c r="D18" s="62" t="s">
        <v>2006</v>
      </c>
      <c r="E18" s="2" t="s">
        <v>2007</v>
      </c>
      <c r="F18" s="2" t="s">
        <v>298</v>
      </c>
      <c r="G18" s="2" t="s">
        <v>20</v>
      </c>
      <c r="H18" s="55">
        <v>81003</v>
      </c>
      <c r="I18" s="2"/>
      <c r="J18" s="2"/>
      <c r="K18" s="2" t="s">
        <v>2008</v>
      </c>
      <c r="L18" s="27" t="s">
        <v>2009</v>
      </c>
    </row>
    <row r="19" spans="1:12">
      <c r="A19" s="2" t="s">
        <v>1241</v>
      </c>
      <c r="B19" s="63" t="s">
        <v>1242</v>
      </c>
      <c r="C19" s="62" t="s">
        <v>1243</v>
      </c>
      <c r="D19" s="62" t="s">
        <v>1244</v>
      </c>
      <c r="E19" s="2" t="s">
        <v>1245</v>
      </c>
      <c r="F19" s="2" t="s">
        <v>19</v>
      </c>
      <c r="G19" s="2" t="s">
        <v>20</v>
      </c>
      <c r="H19" s="55">
        <v>80218</v>
      </c>
      <c r="I19" s="2"/>
      <c r="J19" s="2" t="s">
        <v>1246</v>
      </c>
      <c r="K19" s="2" t="s">
        <v>1247</v>
      </c>
      <c r="L19" s="41" t="s">
        <v>1248</v>
      </c>
    </row>
    <row r="20" spans="1:12">
      <c r="A20" s="2" t="s">
        <v>1283</v>
      </c>
      <c r="B20" s="63" t="s">
        <v>1284</v>
      </c>
      <c r="C20" s="62" t="s">
        <v>1285</v>
      </c>
      <c r="D20" s="62"/>
      <c r="E20" s="2" t="s">
        <v>1286</v>
      </c>
      <c r="F20" s="2" t="s">
        <v>408</v>
      </c>
      <c r="G20" s="2" t="s">
        <v>20</v>
      </c>
      <c r="H20" s="55">
        <v>80034</v>
      </c>
      <c r="I20" s="2"/>
      <c r="J20" s="2" t="s">
        <v>1287</v>
      </c>
      <c r="K20" s="2" t="s">
        <v>1288</v>
      </c>
      <c r="L20" s="41" t="s">
        <v>1289</v>
      </c>
    </row>
    <row r="21" spans="1:12">
      <c r="A21" s="2" t="s">
        <v>1305</v>
      </c>
      <c r="B21" s="8" t="s">
        <v>1306</v>
      </c>
      <c r="C21" s="62" t="s">
        <v>1307</v>
      </c>
      <c r="D21" s="62"/>
      <c r="E21" s="2" t="s">
        <v>1308</v>
      </c>
      <c r="F21" s="2" t="s">
        <v>19</v>
      </c>
      <c r="G21" s="2" t="s">
        <v>20</v>
      </c>
      <c r="H21" s="55">
        <v>80201</v>
      </c>
      <c r="I21" s="2" t="s">
        <v>1309</v>
      </c>
      <c r="J21" s="2" t="s">
        <v>1310</v>
      </c>
      <c r="K21" s="2" t="s">
        <v>1311</v>
      </c>
      <c r="L21" s="41" t="s">
        <v>1312</v>
      </c>
    </row>
    <row r="22" spans="1:12">
      <c r="A22" s="2" t="s">
        <v>1327</v>
      </c>
      <c r="B22" s="63" t="s">
        <v>1328</v>
      </c>
      <c r="C22" s="62" t="s">
        <v>1329</v>
      </c>
      <c r="D22" s="62"/>
      <c r="E22" s="2" t="s">
        <v>1330</v>
      </c>
      <c r="F22" s="2" t="s">
        <v>19</v>
      </c>
      <c r="G22" s="2" t="s">
        <v>20</v>
      </c>
      <c r="H22" s="55">
        <v>80219</v>
      </c>
      <c r="I22" s="2"/>
      <c r="J22" s="2" t="s">
        <v>1331</v>
      </c>
      <c r="K22" s="2" t="s">
        <v>1332</v>
      </c>
      <c r="L22" s="2"/>
    </row>
    <row r="23" spans="1:12">
      <c r="A23" s="2" t="s">
        <v>2238</v>
      </c>
      <c r="B23" s="10" t="s">
        <v>2239</v>
      </c>
      <c r="C23" s="41" t="s">
        <v>2240</v>
      </c>
      <c r="D23" s="7"/>
      <c r="E23" s="2" t="s">
        <v>2241</v>
      </c>
      <c r="F23" s="2" t="s">
        <v>242</v>
      </c>
      <c r="G23" s="2" t="s">
        <v>20</v>
      </c>
      <c r="H23" s="55">
        <v>80918</v>
      </c>
      <c r="I23" s="2"/>
      <c r="J23" s="2" t="s">
        <v>2242</v>
      </c>
      <c r="K23" s="2" t="s">
        <v>2243</v>
      </c>
      <c r="L23" s="26" t="s">
        <v>2244</v>
      </c>
    </row>
    <row r="24" spans="1:12">
      <c r="A24" s="2" t="s">
        <v>1339</v>
      </c>
      <c r="B24" s="10" t="s">
        <v>1340</v>
      </c>
      <c r="C24" s="41" t="s">
        <v>1341</v>
      </c>
      <c r="D24" s="62" t="s">
        <v>1342</v>
      </c>
      <c r="E24" s="2" t="s">
        <v>1343</v>
      </c>
      <c r="F24" s="2" t="s">
        <v>298</v>
      </c>
      <c r="G24" s="2" t="s">
        <v>20</v>
      </c>
      <c r="H24" s="55">
        <v>81003</v>
      </c>
      <c r="I24" s="12"/>
      <c r="J24" s="2" t="s">
        <v>1344</v>
      </c>
      <c r="K24" s="2" t="s">
        <v>1345</v>
      </c>
      <c r="L24" s="41" t="s">
        <v>1346</v>
      </c>
    </row>
  </sheetData>
  <hyperlinks>
    <hyperlink ref="B3" r:id="rId1" xr:uid="{00000000-0004-0000-1B00-000000000000}"/>
    <hyperlink ref="J3" r:id="rId2" xr:uid="{00000000-0004-0000-1B00-000001000000}"/>
    <hyperlink ref="B4" r:id="rId3" xr:uid="{00000000-0004-0000-1B00-000002000000}"/>
    <hyperlink ref="B6" r:id="rId4" xr:uid="{00000000-0004-0000-1B00-000003000000}"/>
    <hyperlink ref="B7" r:id="rId5" xr:uid="{00000000-0004-0000-1B00-000004000000}"/>
    <hyperlink ref="B8" r:id="rId6" xr:uid="{00000000-0004-0000-1B00-000005000000}"/>
    <hyperlink ref="B9" r:id="rId7" xr:uid="{00000000-0004-0000-1B00-000006000000}"/>
    <hyperlink ref="B10" r:id="rId8" xr:uid="{00000000-0004-0000-1B00-000007000000}"/>
    <hyperlink ref="B11" r:id="rId9" xr:uid="{00000000-0004-0000-1B00-000008000000}"/>
    <hyperlink ref="B12" r:id="rId10" xr:uid="{00000000-0004-0000-1B00-000009000000}"/>
    <hyperlink ref="B13" r:id="rId11" xr:uid="{00000000-0004-0000-1B00-00000A000000}"/>
    <hyperlink ref="B14" r:id="rId12" xr:uid="{00000000-0004-0000-1B00-00000B000000}"/>
    <hyperlink ref="B15" r:id="rId13" xr:uid="{00000000-0004-0000-1B00-00000C000000}"/>
    <hyperlink ref="B16" r:id="rId14" xr:uid="{00000000-0004-0000-1B00-00000D000000}"/>
    <hyperlink ref="B17" r:id="rId15" xr:uid="{00000000-0004-0000-1B00-00000E000000}"/>
    <hyperlink ref="B18" r:id="rId16" xr:uid="{00000000-0004-0000-1B00-00000F000000}"/>
    <hyperlink ref="B21" r:id="rId17" xr:uid="{00000000-0004-0000-1B00-000010000000}"/>
    <hyperlink ref="B23" r:id="rId18" xr:uid="{00000000-0004-0000-1B00-000011000000}"/>
    <hyperlink ref="B24" r:id="rId19" xr:uid="{00000000-0004-0000-1B00-00001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3"/>
  <sheetViews>
    <sheetView workbookViewId="0"/>
  </sheetViews>
  <sheetFormatPr defaultColWidth="14.42578125" defaultRowHeight="15" customHeight="1"/>
  <cols>
    <col min="7" max="7" width="7.42578125" customWidth="1"/>
    <col min="8" max="8" width="6.710937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42</v>
      </c>
      <c r="B2" s="63" t="s">
        <v>43</v>
      </c>
      <c r="C2" s="62" t="s">
        <v>44</v>
      </c>
      <c r="D2" s="7"/>
      <c r="E2" s="2" t="s">
        <v>45</v>
      </c>
      <c r="F2" s="2" t="s">
        <v>46</v>
      </c>
      <c r="G2" s="2" t="s">
        <v>20</v>
      </c>
      <c r="H2" s="55">
        <v>80150</v>
      </c>
      <c r="I2" s="2" t="s">
        <v>47</v>
      </c>
      <c r="J2" s="2" t="s">
        <v>48</v>
      </c>
      <c r="K2" s="2" t="s">
        <v>49</v>
      </c>
      <c r="L2" s="41" t="s">
        <v>50</v>
      </c>
    </row>
    <row r="3" spans="1:12">
      <c r="A3" s="2" t="s">
        <v>51</v>
      </c>
      <c r="B3" s="10" t="s">
        <v>52</v>
      </c>
      <c r="C3" s="41" t="s">
        <v>53</v>
      </c>
      <c r="D3" s="7"/>
      <c r="E3" s="2" t="s">
        <v>54</v>
      </c>
      <c r="F3" s="2" t="s">
        <v>55</v>
      </c>
      <c r="G3" s="2" t="s">
        <v>20</v>
      </c>
      <c r="H3" s="55">
        <v>80104</v>
      </c>
      <c r="I3" s="12"/>
      <c r="J3" s="2" t="s">
        <v>56</v>
      </c>
      <c r="K3" s="2" t="s">
        <v>57</v>
      </c>
      <c r="L3" s="41" t="s">
        <v>58</v>
      </c>
    </row>
  </sheetData>
  <hyperlinks>
    <hyperlink ref="B3"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24"/>
  <sheetViews>
    <sheetView workbookViewId="0"/>
  </sheetViews>
  <sheetFormatPr defaultColWidth="14.42578125" defaultRowHeight="15" customHeight="1"/>
  <cols>
    <col min="7" max="8" width="7"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59</v>
      </c>
      <c r="B2" s="9" t="s">
        <v>60</v>
      </c>
      <c r="C2" s="64" t="s">
        <v>61</v>
      </c>
      <c r="D2" s="64"/>
      <c r="E2" s="55" t="s">
        <v>62</v>
      </c>
      <c r="F2" s="55" t="s">
        <v>19</v>
      </c>
      <c r="G2" s="55" t="s">
        <v>20</v>
      </c>
      <c r="H2" s="55">
        <v>80203</v>
      </c>
      <c r="I2" s="55" t="s">
        <v>63</v>
      </c>
      <c r="J2" s="1" t="s">
        <v>64</v>
      </c>
      <c r="K2" s="55" t="s">
        <v>65</v>
      </c>
      <c r="L2" s="41" t="s">
        <v>66</v>
      </c>
    </row>
    <row r="3" spans="1:12">
      <c r="A3" s="2" t="s">
        <v>51</v>
      </c>
      <c r="B3" s="10" t="s">
        <v>52</v>
      </c>
      <c r="C3" s="41" t="s">
        <v>53</v>
      </c>
      <c r="D3" s="7"/>
      <c r="E3" s="2" t="s">
        <v>54</v>
      </c>
      <c r="F3" s="2" t="s">
        <v>55</v>
      </c>
      <c r="G3" s="2" t="s">
        <v>20</v>
      </c>
      <c r="H3" s="55">
        <v>80104</v>
      </c>
      <c r="I3" s="12"/>
      <c r="J3" s="2" t="s">
        <v>56</v>
      </c>
      <c r="K3" s="2" t="s">
        <v>57</v>
      </c>
      <c r="L3" s="41" t="s">
        <v>58</v>
      </c>
    </row>
    <row r="4" spans="1:12">
      <c r="A4" s="2" t="s">
        <v>67</v>
      </c>
      <c r="B4" s="63" t="s">
        <v>68</v>
      </c>
      <c r="C4" s="62" t="s">
        <v>69</v>
      </c>
      <c r="D4" s="62"/>
      <c r="E4" s="2" t="s">
        <v>70</v>
      </c>
      <c r="F4" s="2" t="s">
        <v>71</v>
      </c>
      <c r="G4" s="2" t="s">
        <v>20</v>
      </c>
      <c r="H4" s="55">
        <v>80226</v>
      </c>
      <c r="I4" s="2"/>
      <c r="J4" s="2"/>
      <c r="K4" s="2"/>
      <c r="L4" s="41" t="s">
        <v>72</v>
      </c>
    </row>
    <row r="5" spans="1:12">
      <c r="A5" s="2" t="s">
        <v>73</v>
      </c>
      <c r="B5" s="63" t="s">
        <v>74</v>
      </c>
      <c r="C5" s="62" t="s">
        <v>75</v>
      </c>
      <c r="D5" s="62"/>
      <c r="E5" s="2" t="s">
        <v>76</v>
      </c>
      <c r="F5" s="2" t="s">
        <v>77</v>
      </c>
      <c r="G5" s="2" t="s">
        <v>20</v>
      </c>
      <c r="H5" s="55">
        <v>80433</v>
      </c>
      <c r="I5" s="2" t="s">
        <v>78</v>
      </c>
      <c r="J5" s="2" t="s">
        <v>79</v>
      </c>
      <c r="K5" s="2" t="s">
        <v>80</v>
      </c>
      <c r="L5" s="2"/>
    </row>
    <row r="6" spans="1:12">
      <c r="A6" s="2" t="s">
        <v>81</v>
      </c>
      <c r="B6" s="8" t="s">
        <v>82</v>
      </c>
      <c r="C6" s="62" t="s">
        <v>83</v>
      </c>
      <c r="D6" s="62" t="s">
        <v>84</v>
      </c>
      <c r="E6" s="2" t="s">
        <v>85</v>
      </c>
      <c r="F6" s="2" t="s">
        <v>86</v>
      </c>
      <c r="G6" s="2" t="s">
        <v>20</v>
      </c>
      <c r="H6" s="55">
        <v>80112</v>
      </c>
      <c r="I6" s="2" t="s">
        <v>87</v>
      </c>
      <c r="J6" s="2" t="s">
        <v>88</v>
      </c>
      <c r="K6" s="2"/>
      <c r="L6" s="2"/>
    </row>
    <row r="7" spans="1:12">
      <c r="A7" s="2" t="s">
        <v>89</v>
      </c>
      <c r="B7" s="13"/>
      <c r="C7" s="62" t="s">
        <v>90</v>
      </c>
      <c r="D7" s="62"/>
      <c r="E7" s="2" t="s">
        <v>91</v>
      </c>
      <c r="F7" s="2" t="s">
        <v>92</v>
      </c>
      <c r="G7" s="2" t="s">
        <v>20</v>
      </c>
      <c r="H7" s="55">
        <v>80022</v>
      </c>
      <c r="I7" s="2" t="s">
        <v>93</v>
      </c>
      <c r="J7" s="2" t="s">
        <v>94</v>
      </c>
      <c r="K7" s="2" t="s">
        <v>95</v>
      </c>
      <c r="L7" s="2"/>
    </row>
    <row r="8" spans="1:12">
      <c r="A8" s="2" t="s">
        <v>96</v>
      </c>
      <c r="B8" s="13"/>
      <c r="C8" s="62" t="s">
        <v>97</v>
      </c>
      <c r="D8" s="62"/>
      <c r="E8" s="2" t="s">
        <v>98</v>
      </c>
      <c r="F8" s="2" t="s">
        <v>99</v>
      </c>
      <c r="G8" s="2" t="s">
        <v>20</v>
      </c>
      <c r="H8" s="55">
        <v>80120</v>
      </c>
      <c r="I8" s="2" t="s">
        <v>100</v>
      </c>
      <c r="J8" s="2" t="s">
        <v>101</v>
      </c>
      <c r="K8" s="2" t="s">
        <v>95</v>
      </c>
      <c r="L8" s="2"/>
    </row>
    <row r="9" spans="1:12">
      <c r="A9" s="2" t="s">
        <v>102</v>
      </c>
      <c r="B9" s="13"/>
      <c r="C9" s="62" t="s">
        <v>103</v>
      </c>
      <c r="D9" s="62"/>
      <c r="E9" s="2" t="s">
        <v>104</v>
      </c>
      <c r="F9" s="2" t="s">
        <v>105</v>
      </c>
      <c r="G9" s="2" t="s">
        <v>20</v>
      </c>
      <c r="H9" s="55">
        <v>80501</v>
      </c>
      <c r="I9" s="2" t="s">
        <v>106</v>
      </c>
      <c r="J9" s="2" t="s">
        <v>107</v>
      </c>
      <c r="K9" s="2" t="s">
        <v>95</v>
      </c>
      <c r="L9" s="2"/>
    </row>
    <row r="10" spans="1:12">
      <c r="A10" s="2" t="s">
        <v>108</v>
      </c>
      <c r="B10" s="13"/>
      <c r="C10" s="62" t="s">
        <v>109</v>
      </c>
      <c r="D10" s="62"/>
      <c r="E10" s="2" t="s">
        <v>110</v>
      </c>
      <c r="F10" s="2" t="s">
        <v>111</v>
      </c>
      <c r="G10" s="2" t="s">
        <v>20</v>
      </c>
      <c r="H10" s="55">
        <v>80020</v>
      </c>
      <c r="I10" s="2" t="s">
        <v>112</v>
      </c>
      <c r="J10" s="2" t="s">
        <v>113</v>
      </c>
      <c r="K10" s="2" t="s">
        <v>95</v>
      </c>
      <c r="L10" s="2"/>
    </row>
    <row r="11" spans="1:12">
      <c r="A11" s="2" t="s">
        <v>114</v>
      </c>
      <c r="B11" s="13"/>
      <c r="C11" s="62" t="s">
        <v>115</v>
      </c>
      <c r="D11" s="62"/>
      <c r="E11" s="2" t="s">
        <v>116</v>
      </c>
      <c r="F11" s="2" t="s">
        <v>19</v>
      </c>
      <c r="G11" s="2" t="s">
        <v>20</v>
      </c>
      <c r="H11" s="55">
        <v>80204</v>
      </c>
      <c r="I11" s="2" t="s">
        <v>117</v>
      </c>
      <c r="J11" s="2" t="s">
        <v>118</v>
      </c>
      <c r="K11" s="2" t="s">
        <v>95</v>
      </c>
      <c r="L11" s="2"/>
    </row>
    <row r="12" spans="1:12">
      <c r="A12" s="2" t="s">
        <v>119</v>
      </c>
      <c r="B12" s="13"/>
      <c r="C12" s="62" t="s">
        <v>120</v>
      </c>
      <c r="D12" s="62"/>
      <c r="E12" s="2" t="s">
        <v>121</v>
      </c>
      <c r="F12" s="2" t="s">
        <v>71</v>
      </c>
      <c r="G12" s="2" t="s">
        <v>20</v>
      </c>
      <c r="H12" s="55">
        <v>80228</v>
      </c>
      <c r="I12" s="2" t="s">
        <v>122</v>
      </c>
      <c r="J12" s="2" t="s">
        <v>123</v>
      </c>
      <c r="K12" s="2" t="s">
        <v>95</v>
      </c>
      <c r="L12" s="2"/>
    </row>
    <row r="13" spans="1:12">
      <c r="A13" s="2" t="s">
        <v>124</v>
      </c>
      <c r="B13" s="12"/>
      <c r="C13" s="62" t="s">
        <v>125</v>
      </c>
      <c r="D13" s="7"/>
      <c r="E13" s="12" t="s">
        <v>126</v>
      </c>
      <c r="F13" s="12" t="s">
        <v>71</v>
      </c>
      <c r="G13" s="12" t="s">
        <v>20</v>
      </c>
      <c r="H13" s="55">
        <v>80228</v>
      </c>
      <c r="I13" s="12" t="s">
        <v>127</v>
      </c>
      <c r="J13" s="12" t="s">
        <v>128</v>
      </c>
      <c r="K13" s="2" t="s">
        <v>129</v>
      </c>
      <c r="L13" s="12"/>
    </row>
    <row r="14" spans="1:12">
      <c r="A14" s="12" t="s">
        <v>130</v>
      </c>
      <c r="B14" s="63" t="s">
        <v>131</v>
      </c>
      <c r="C14" s="7" t="s">
        <v>132</v>
      </c>
      <c r="D14" s="7"/>
      <c r="E14" s="12" t="s">
        <v>133</v>
      </c>
      <c r="F14" s="12" t="s">
        <v>19</v>
      </c>
      <c r="G14" s="12" t="s">
        <v>20</v>
      </c>
      <c r="H14" s="55">
        <v>80204</v>
      </c>
      <c r="I14" s="12" t="s">
        <v>134</v>
      </c>
      <c r="J14" s="12" t="s">
        <v>135</v>
      </c>
      <c r="K14" s="2" t="s">
        <v>95</v>
      </c>
      <c r="L14" s="12"/>
    </row>
    <row r="15" spans="1:12">
      <c r="A15" s="2" t="s">
        <v>136</v>
      </c>
      <c r="B15" s="10" t="s">
        <v>137</v>
      </c>
      <c r="C15" s="41" t="s">
        <v>138</v>
      </c>
      <c r="D15" s="7"/>
      <c r="E15" s="2" t="s">
        <v>139</v>
      </c>
      <c r="F15" s="2" t="s">
        <v>140</v>
      </c>
      <c r="G15" s="2" t="s">
        <v>20</v>
      </c>
      <c r="H15" s="55">
        <v>80817</v>
      </c>
      <c r="I15" s="2"/>
      <c r="J15" s="2"/>
      <c r="K15" s="2" t="s">
        <v>141</v>
      </c>
      <c r="L15" s="41" t="s">
        <v>142</v>
      </c>
    </row>
    <row r="16" spans="1:12">
      <c r="A16" s="2" t="s">
        <v>143</v>
      </c>
      <c r="B16" s="12"/>
      <c r="C16" s="62" t="s">
        <v>144</v>
      </c>
      <c r="D16" s="62"/>
      <c r="E16" s="12" t="s">
        <v>145</v>
      </c>
      <c r="F16" s="12" t="s">
        <v>19</v>
      </c>
      <c r="G16" s="12" t="s">
        <v>20</v>
      </c>
      <c r="H16" s="55">
        <v>80204</v>
      </c>
      <c r="I16" s="12" t="s">
        <v>146</v>
      </c>
      <c r="J16" s="12" t="s">
        <v>147</v>
      </c>
      <c r="K16" s="2" t="s">
        <v>148</v>
      </c>
      <c r="L16" s="12"/>
    </row>
    <row r="17" spans="1:12">
      <c r="A17" s="2" t="s">
        <v>149</v>
      </c>
      <c r="B17" s="63" t="s">
        <v>150</v>
      </c>
      <c r="C17" s="62" t="s">
        <v>151</v>
      </c>
      <c r="D17" s="7"/>
      <c r="E17" s="2"/>
      <c r="F17" s="2"/>
      <c r="G17" s="2" t="s">
        <v>20</v>
      </c>
      <c r="H17" s="55"/>
      <c r="I17" s="2" t="s">
        <v>152</v>
      </c>
      <c r="J17" s="2" t="s">
        <v>153</v>
      </c>
      <c r="K17" s="2" t="s">
        <v>154</v>
      </c>
      <c r="L17" s="2"/>
    </row>
    <row r="18" spans="1:12">
      <c r="A18" s="41"/>
      <c r="B18" s="41"/>
      <c r="C18" s="41"/>
      <c r="D18" s="41"/>
      <c r="E18" s="41"/>
      <c r="F18" s="41"/>
      <c r="G18" s="41"/>
      <c r="H18" s="55"/>
      <c r="I18" s="41"/>
      <c r="J18" s="41"/>
      <c r="K18" s="41"/>
      <c r="L18" s="41"/>
    </row>
    <row r="19" spans="1:12">
      <c r="A19" s="41"/>
      <c r="B19" s="41"/>
      <c r="C19" s="41"/>
      <c r="D19" s="41"/>
      <c r="E19" s="41"/>
      <c r="F19" s="41"/>
      <c r="G19" s="41"/>
      <c r="H19" s="55"/>
      <c r="I19" s="41"/>
      <c r="J19" s="41"/>
      <c r="K19" s="41"/>
      <c r="L19" s="41"/>
    </row>
    <row r="20" spans="1:12">
      <c r="A20" s="41"/>
      <c r="B20" s="41"/>
      <c r="C20" s="41"/>
      <c r="D20" s="41"/>
      <c r="E20" s="41"/>
      <c r="F20" s="41"/>
      <c r="G20" s="41"/>
      <c r="H20" s="55"/>
      <c r="I20" s="41"/>
      <c r="J20" s="41"/>
      <c r="K20" s="41"/>
      <c r="L20" s="41"/>
    </row>
    <row r="21" spans="1:12">
      <c r="A21" s="41"/>
      <c r="B21" s="41"/>
      <c r="C21" s="41"/>
      <c r="D21" s="41"/>
      <c r="E21" s="41"/>
      <c r="F21" s="41"/>
      <c r="G21" s="41"/>
      <c r="H21" s="55"/>
      <c r="I21" s="41"/>
      <c r="J21" s="41"/>
      <c r="K21" s="41"/>
      <c r="L21" s="41"/>
    </row>
    <row r="22" spans="1:12">
      <c r="A22" s="41"/>
      <c r="B22" s="41"/>
      <c r="C22" s="41"/>
      <c r="D22" s="41"/>
      <c r="E22" s="41"/>
      <c r="F22" s="41"/>
      <c r="G22" s="41"/>
      <c r="H22" s="55"/>
      <c r="I22" s="41"/>
      <c r="J22" s="41"/>
      <c r="K22" s="41"/>
      <c r="L22" s="41"/>
    </row>
    <row r="23" spans="1:12">
      <c r="A23" s="41"/>
      <c r="B23" s="41"/>
      <c r="C23" s="41"/>
      <c r="D23" s="41"/>
      <c r="E23" s="41"/>
      <c r="F23" s="41"/>
      <c r="G23" s="41"/>
      <c r="H23" s="55"/>
      <c r="I23" s="41"/>
      <c r="J23" s="41"/>
      <c r="K23" s="41"/>
      <c r="L23" s="41"/>
    </row>
    <row r="24" spans="1:12">
      <c r="A24" s="41"/>
      <c r="B24" s="41"/>
      <c r="C24" s="41"/>
      <c r="D24" s="41"/>
      <c r="E24" s="41"/>
      <c r="F24" s="41"/>
      <c r="G24" s="41"/>
      <c r="H24" s="55"/>
      <c r="I24" s="41"/>
      <c r="J24" s="41"/>
      <c r="K24" s="41"/>
      <c r="L24" s="41"/>
    </row>
  </sheetData>
  <hyperlinks>
    <hyperlink ref="B2" r:id="rId1" xr:uid="{00000000-0004-0000-0300-000000000000}"/>
    <hyperlink ref="B3" r:id="rId2" xr:uid="{00000000-0004-0000-0300-000001000000}"/>
    <hyperlink ref="B6" r:id="rId3" xr:uid="{00000000-0004-0000-0300-000002000000}"/>
    <hyperlink ref="B15" r:id="rId4" xr:uid="{00000000-0004-0000-0300-00000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M36"/>
  <sheetViews>
    <sheetView topLeftCell="E1" workbookViewId="0"/>
  </sheetViews>
  <sheetFormatPr defaultColWidth="14.42578125" defaultRowHeight="15" customHeight="1"/>
  <cols>
    <col min="7" max="7" width="7.28515625" customWidth="1"/>
    <col min="8" max="8" width="7.42578125" customWidth="1"/>
  </cols>
  <sheetData>
    <row r="1" spans="1:13" ht="14.45">
      <c r="A1" s="3" t="s">
        <v>2</v>
      </c>
      <c r="B1" s="4" t="s">
        <v>3</v>
      </c>
      <c r="C1" s="5" t="s">
        <v>4</v>
      </c>
      <c r="D1" s="5" t="s">
        <v>5</v>
      </c>
      <c r="E1" s="3" t="s">
        <v>6</v>
      </c>
      <c r="F1" s="3" t="s">
        <v>7</v>
      </c>
      <c r="G1" s="3" t="s">
        <v>8</v>
      </c>
      <c r="H1" s="3" t="s">
        <v>9</v>
      </c>
      <c r="I1" s="3" t="s">
        <v>10</v>
      </c>
      <c r="J1" s="3" t="s">
        <v>11</v>
      </c>
      <c r="K1" s="3" t="s">
        <v>12</v>
      </c>
      <c r="L1" s="6" t="s">
        <v>13</v>
      </c>
      <c r="M1" s="41"/>
    </row>
    <row r="2" spans="1:13" ht="14.45">
      <c r="A2" s="55" t="s">
        <v>155</v>
      </c>
      <c r="B2" s="65" t="s">
        <v>156</v>
      </c>
      <c r="C2" s="19" t="s">
        <v>157</v>
      </c>
      <c r="D2" s="64" t="s">
        <v>158</v>
      </c>
      <c r="E2" s="55" t="s">
        <v>159</v>
      </c>
      <c r="F2" s="55" t="s">
        <v>160</v>
      </c>
      <c r="G2" s="55" t="s">
        <v>20</v>
      </c>
      <c r="H2" s="55">
        <v>80813</v>
      </c>
      <c r="I2" s="14"/>
      <c r="J2" s="14"/>
      <c r="K2" s="55" t="s">
        <v>161</v>
      </c>
      <c r="L2" s="15" t="s">
        <v>162</v>
      </c>
      <c r="M2" s="55"/>
    </row>
    <row r="3" spans="1:13" ht="14.45">
      <c r="A3" s="55" t="s">
        <v>163</v>
      </c>
      <c r="B3" s="65" t="s">
        <v>164</v>
      </c>
      <c r="C3" s="19" t="s">
        <v>165</v>
      </c>
      <c r="D3" s="16"/>
      <c r="E3" s="55"/>
      <c r="F3" s="55"/>
      <c r="G3" s="55"/>
      <c r="H3" s="55"/>
      <c r="I3" s="55"/>
      <c r="J3" s="55" t="s">
        <v>166</v>
      </c>
      <c r="K3" s="55"/>
      <c r="L3" s="19" t="s">
        <v>167</v>
      </c>
      <c r="M3" s="55"/>
    </row>
    <row r="4" spans="1:13" ht="14.45">
      <c r="A4" s="2" t="s">
        <v>168</v>
      </c>
      <c r="B4" s="63" t="s">
        <v>169</v>
      </c>
      <c r="C4" s="62" t="s">
        <v>170</v>
      </c>
      <c r="D4" s="62"/>
      <c r="E4" s="2" t="s">
        <v>171</v>
      </c>
      <c r="F4" s="2" t="s">
        <v>172</v>
      </c>
      <c r="G4" s="2" t="s">
        <v>20</v>
      </c>
      <c r="H4" s="55">
        <v>80012</v>
      </c>
      <c r="I4" s="2" t="s">
        <v>173</v>
      </c>
      <c r="J4" s="2" t="s">
        <v>174</v>
      </c>
      <c r="K4" s="2" t="s">
        <v>175</v>
      </c>
      <c r="L4" s="41"/>
      <c r="M4" s="41"/>
    </row>
    <row r="5" spans="1:13" ht="14.45">
      <c r="A5" s="2" t="s">
        <v>176</v>
      </c>
      <c r="B5" s="8" t="s">
        <v>177</v>
      </c>
      <c r="C5" s="62" t="s">
        <v>178</v>
      </c>
      <c r="D5" s="62" t="s">
        <v>179</v>
      </c>
      <c r="E5" s="2" t="s">
        <v>180</v>
      </c>
      <c r="F5" s="2" t="s">
        <v>19</v>
      </c>
      <c r="G5" s="2" t="s">
        <v>20</v>
      </c>
      <c r="H5" s="55">
        <v>80236</v>
      </c>
      <c r="I5" s="2" t="s">
        <v>181</v>
      </c>
      <c r="J5" s="2" t="s">
        <v>182</v>
      </c>
      <c r="K5" s="2" t="s">
        <v>183</v>
      </c>
      <c r="L5" s="41" t="s">
        <v>184</v>
      </c>
      <c r="M5" s="41"/>
    </row>
    <row r="6" spans="1:13" ht="14.45">
      <c r="A6" s="2" t="s">
        <v>185</v>
      </c>
      <c r="B6" s="8" t="s">
        <v>186</v>
      </c>
      <c r="C6" s="62" t="s">
        <v>187</v>
      </c>
      <c r="D6" s="7"/>
      <c r="E6" s="2" t="s">
        <v>188</v>
      </c>
      <c r="F6" s="2" t="s">
        <v>99</v>
      </c>
      <c r="G6" s="2" t="s">
        <v>20</v>
      </c>
      <c r="H6" s="55">
        <v>80125</v>
      </c>
      <c r="I6" s="2" t="s">
        <v>189</v>
      </c>
      <c r="J6" s="2" t="s">
        <v>190</v>
      </c>
      <c r="K6" s="2" t="s">
        <v>191</v>
      </c>
      <c r="L6" s="41" t="s">
        <v>192</v>
      </c>
      <c r="M6" s="41"/>
    </row>
    <row r="7" spans="1:13" ht="14.45">
      <c r="A7" s="2" t="s">
        <v>193</v>
      </c>
      <c r="B7" s="8" t="s">
        <v>194</v>
      </c>
      <c r="C7" s="7"/>
      <c r="D7" s="7"/>
      <c r="E7" s="2" t="s">
        <v>195</v>
      </c>
      <c r="F7" s="2"/>
      <c r="G7" s="2"/>
      <c r="H7" s="55"/>
      <c r="I7" s="2" t="s">
        <v>196</v>
      </c>
      <c r="J7" s="2"/>
      <c r="K7" s="2" t="s">
        <v>197</v>
      </c>
      <c r="L7" s="18" t="s">
        <v>198</v>
      </c>
      <c r="M7" s="41"/>
    </row>
    <row r="8" spans="1:13" ht="14.45">
      <c r="A8" s="2" t="s">
        <v>199</v>
      </c>
      <c r="B8" s="8" t="s">
        <v>200</v>
      </c>
      <c r="C8" s="7" t="s">
        <v>201</v>
      </c>
      <c r="D8" s="7"/>
      <c r="E8" s="2" t="s">
        <v>202</v>
      </c>
      <c r="F8" s="2" t="s">
        <v>19</v>
      </c>
      <c r="G8" s="2" t="s">
        <v>20</v>
      </c>
      <c r="H8" s="55">
        <v>80227</v>
      </c>
      <c r="I8" s="2" t="s">
        <v>203</v>
      </c>
      <c r="J8" s="2" t="s">
        <v>204</v>
      </c>
      <c r="K8" s="2" t="s">
        <v>205</v>
      </c>
      <c r="L8" s="41" t="s">
        <v>206</v>
      </c>
      <c r="M8" s="41"/>
    </row>
    <row r="9" spans="1:13" ht="14.45">
      <c r="A9" s="2" t="s">
        <v>207</v>
      </c>
      <c r="B9" s="8" t="s">
        <v>208</v>
      </c>
      <c r="C9" s="62" t="s">
        <v>209</v>
      </c>
      <c r="D9" s="7"/>
      <c r="E9" s="2" t="s">
        <v>210</v>
      </c>
      <c r="F9" s="2" t="s">
        <v>172</v>
      </c>
      <c r="G9" s="2" t="s">
        <v>20</v>
      </c>
      <c r="H9" s="55">
        <v>80048</v>
      </c>
      <c r="I9" s="2" t="s">
        <v>211</v>
      </c>
      <c r="J9" s="2" t="s">
        <v>212</v>
      </c>
      <c r="K9" s="2" t="s">
        <v>213</v>
      </c>
      <c r="L9" s="41" t="s">
        <v>214</v>
      </c>
      <c r="M9" s="41"/>
    </row>
    <row r="10" spans="1:13" ht="14.45">
      <c r="A10" s="2" t="s">
        <v>215</v>
      </c>
      <c r="B10" s="8" t="s">
        <v>216</v>
      </c>
      <c r="C10" s="62" t="s">
        <v>217</v>
      </c>
      <c r="D10" s="62" t="s">
        <v>218</v>
      </c>
      <c r="E10" s="2" t="s">
        <v>219</v>
      </c>
      <c r="F10" s="2" t="s">
        <v>19</v>
      </c>
      <c r="G10" s="2" t="s">
        <v>20</v>
      </c>
      <c r="H10" s="55">
        <v>80219</v>
      </c>
      <c r="I10" s="2" t="s">
        <v>220</v>
      </c>
      <c r="J10" s="2" t="s">
        <v>221</v>
      </c>
      <c r="K10" s="2" t="s">
        <v>222</v>
      </c>
      <c r="L10" s="41" t="s">
        <v>223</v>
      </c>
      <c r="M10" s="41"/>
    </row>
    <row r="11" spans="1:13" ht="16.5" customHeight="1">
      <c r="A11" s="2" t="s">
        <v>224</v>
      </c>
      <c r="B11" s="63" t="s">
        <v>225</v>
      </c>
      <c r="C11" s="62" t="s">
        <v>226</v>
      </c>
      <c r="D11" s="62"/>
      <c r="E11" s="2" t="s">
        <v>227</v>
      </c>
      <c r="F11" s="2" t="s">
        <v>228</v>
      </c>
      <c r="G11" s="2" t="s">
        <v>20</v>
      </c>
      <c r="H11" s="55"/>
      <c r="I11" s="2" t="s">
        <v>229</v>
      </c>
      <c r="J11" s="2" t="s">
        <v>230</v>
      </c>
      <c r="K11" s="2"/>
      <c r="L11" s="41"/>
      <c r="M11" s="41"/>
    </row>
    <row r="12" spans="1:13" ht="14.45">
      <c r="A12" s="55" t="s">
        <v>231</v>
      </c>
      <c r="B12" s="65" t="s">
        <v>232</v>
      </c>
      <c r="C12" s="19" t="s">
        <v>233</v>
      </c>
      <c r="D12" s="16"/>
      <c r="E12" s="55"/>
      <c r="F12" s="55"/>
      <c r="G12" s="55"/>
      <c r="H12" s="55"/>
      <c r="I12" s="55"/>
      <c r="J12" s="55" t="s">
        <v>234</v>
      </c>
      <c r="K12" s="55" t="s">
        <v>235</v>
      </c>
      <c r="L12" s="19" t="s">
        <v>236</v>
      </c>
      <c r="M12" s="55"/>
    </row>
    <row r="13" spans="1:13" ht="14.45">
      <c r="A13" s="2" t="s">
        <v>237</v>
      </c>
      <c r="B13" s="10" t="s">
        <v>238</v>
      </c>
      <c r="C13" s="41" t="s">
        <v>239</v>
      </c>
      <c r="D13" s="62" t="s">
        <v>240</v>
      </c>
      <c r="E13" s="2" t="s">
        <v>241</v>
      </c>
      <c r="F13" s="2" t="s">
        <v>242</v>
      </c>
      <c r="G13" s="2" t="s">
        <v>20</v>
      </c>
      <c r="H13" s="55">
        <v>80909</v>
      </c>
      <c r="I13" s="2"/>
      <c r="J13" s="2"/>
      <c r="K13" s="2" t="s">
        <v>243</v>
      </c>
      <c r="L13" s="26" t="s">
        <v>244</v>
      </c>
      <c r="M13" s="41"/>
    </row>
    <row r="14" spans="1:13" ht="14.45">
      <c r="A14" s="2" t="s">
        <v>245</v>
      </c>
      <c r="B14" s="63" t="s">
        <v>246</v>
      </c>
      <c r="C14" s="62" t="s">
        <v>247</v>
      </c>
      <c r="D14" s="62"/>
      <c r="E14" s="2" t="s">
        <v>248</v>
      </c>
      <c r="F14" s="2" t="s">
        <v>249</v>
      </c>
      <c r="G14" s="2" t="s">
        <v>20</v>
      </c>
      <c r="H14" s="55">
        <v>80615</v>
      </c>
      <c r="I14" s="2" t="s">
        <v>250</v>
      </c>
      <c r="J14" s="2" t="s">
        <v>251</v>
      </c>
      <c r="K14" s="2" t="s">
        <v>252</v>
      </c>
      <c r="L14" s="41" t="s">
        <v>253</v>
      </c>
      <c r="M14" s="41"/>
    </row>
    <row r="15" spans="1:13" ht="15" customHeight="1">
      <c r="A15" s="2" t="s">
        <v>254</v>
      </c>
      <c r="B15" s="63" t="s">
        <v>255</v>
      </c>
      <c r="C15" s="62" t="s">
        <v>256</v>
      </c>
      <c r="D15" s="62"/>
      <c r="E15" s="2"/>
      <c r="F15" s="2"/>
      <c r="G15" s="2" t="s">
        <v>257</v>
      </c>
      <c r="H15" s="55"/>
      <c r="I15" s="66" t="s">
        <v>258</v>
      </c>
      <c r="J15" s="2" t="s">
        <v>259</v>
      </c>
      <c r="K15" s="2" t="s">
        <v>260</v>
      </c>
      <c r="L15" s="41" t="s">
        <v>261</v>
      </c>
      <c r="M15" s="41"/>
    </row>
    <row r="16" spans="1:13" ht="14.45">
      <c r="A16" s="2" t="s">
        <v>262</v>
      </c>
      <c r="B16" s="63" t="s">
        <v>263</v>
      </c>
      <c r="C16" s="62" t="s">
        <v>264</v>
      </c>
      <c r="D16" s="62"/>
      <c r="E16" s="2" t="s">
        <v>265</v>
      </c>
      <c r="F16" s="2" t="s">
        <v>19</v>
      </c>
      <c r="G16" s="2" t="s">
        <v>20</v>
      </c>
      <c r="H16" s="55">
        <v>80223</v>
      </c>
      <c r="I16" s="2" t="s">
        <v>266</v>
      </c>
      <c r="J16" s="2"/>
      <c r="K16" s="2" t="s">
        <v>267</v>
      </c>
      <c r="L16" s="2"/>
      <c r="M16" s="41"/>
    </row>
    <row r="17" spans="1:13" ht="14.45">
      <c r="A17" s="2" t="s">
        <v>268</v>
      </c>
      <c r="B17" s="63" t="s">
        <v>269</v>
      </c>
      <c r="C17" s="62" t="s">
        <v>270</v>
      </c>
      <c r="D17" s="62"/>
      <c r="E17" s="2" t="s">
        <v>271</v>
      </c>
      <c r="F17" s="2" t="s">
        <v>272</v>
      </c>
      <c r="G17" s="2" t="s">
        <v>273</v>
      </c>
      <c r="H17" s="55">
        <v>92590</v>
      </c>
      <c r="I17" s="2" t="s">
        <v>220</v>
      </c>
      <c r="J17" s="2" t="s">
        <v>274</v>
      </c>
      <c r="K17" s="2" t="s">
        <v>275</v>
      </c>
      <c r="L17" s="41" t="s">
        <v>276</v>
      </c>
      <c r="M17" s="41"/>
    </row>
    <row r="18" spans="1:13" ht="14.45">
      <c r="A18" s="2" t="s">
        <v>277</v>
      </c>
      <c r="B18" s="63" t="s">
        <v>278</v>
      </c>
      <c r="C18" s="62" t="s">
        <v>279</v>
      </c>
      <c r="D18" s="62" t="s">
        <v>280</v>
      </c>
      <c r="E18" s="2" t="s">
        <v>281</v>
      </c>
      <c r="F18" s="2" t="s">
        <v>282</v>
      </c>
      <c r="G18" s="2" t="s">
        <v>20</v>
      </c>
      <c r="H18" s="55">
        <v>80437</v>
      </c>
      <c r="I18" s="2" t="s">
        <v>283</v>
      </c>
      <c r="J18" s="2" t="s">
        <v>284</v>
      </c>
      <c r="K18" s="2" t="s">
        <v>285</v>
      </c>
      <c r="L18" s="2"/>
      <c r="M18" s="41"/>
    </row>
    <row r="19" spans="1:13" ht="14.45">
      <c r="A19" s="2" t="s">
        <v>286</v>
      </c>
      <c r="B19" s="63" t="s">
        <v>287</v>
      </c>
      <c r="C19" s="62" t="s">
        <v>288</v>
      </c>
      <c r="D19" s="62" t="s">
        <v>289</v>
      </c>
      <c r="E19" s="2" t="s">
        <v>290</v>
      </c>
      <c r="F19" s="2" t="s">
        <v>172</v>
      </c>
      <c r="G19" s="2" t="s">
        <v>20</v>
      </c>
      <c r="H19" s="55">
        <v>80047</v>
      </c>
      <c r="I19" s="2" t="s">
        <v>291</v>
      </c>
      <c r="J19" s="2" t="s">
        <v>292</v>
      </c>
      <c r="K19" s="2" t="s">
        <v>293</v>
      </c>
      <c r="L19" s="2"/>
      <c r="M19" s="41"/>
    </row>
    <row r="20" spans="1:13" ht="14.45">
      <c r="A20" s="55" t="s">
        <v>294</v>
      </c>
      <c r="B20" s="65" t="s">
        <v>295</v>
      </c>
      <c r="C20" s="19" t="s">
        <v>296</v>
      </c>
      <c r="D20" s="16"/>
      <c r="E20" s="55" t="s">
        <v>297</v>
      </c>
      <c r="F20" s="55" t="s">
        <v>298</v>
      </c>
      <c r="G20" s="55" t="s">
        <v>20</v>
      </c>
      <c r="H20" s="55">
        <v>81004</v>
      </c>
      <c r="I20" s="55"/>
      <c r="J20" s="55"/>
      <c r="K20" s="55"/>
      <c r="L20" s="19" t="s">
        <v>299</v>
      </c>
      <c r="M20" s="55"/>
    </row>
    <row r="21" spans="1:13" ht="14.45">
      <c r="A21" s="2" t="s">
        <v>300</v>
      </c>
      <c r="B21" s="8" t="s">
        <v>301</v>
      </c>
      <c r="C21" s="62" t="s">
        <v>302</v>
      </c>
      <c r="D21" s="62"/>
      <c r="E21" s="2" t="s">
        <v>303</v>
      </c>
      <c r="F21" s="2" t="s">
        <v>19</v>
      </c>
      <c r="G21" s="2" t="s">
        <v>20</v>
      </c>
      <c r="H21" s="55">
        <v>80218</v>
      </c>
      <c r="I21" s="2" t="s">
        <v>220</v>
      </c>
      <c r="J21" s="2" t="s">
        <v>304</v>
      </c>
      <c r="K21" s="2" t="s">
        <v>305</v>
      </c>
      <c r="L21" s="41" t="s">
        <v>306</v>
      </c>
      <c r="M21" s="41"/>
    </row>
    <row r="22" spans="1:13" ht="14.45">
      <c r="A22" s="2" t="s">
        <v>307</v>
      </c>
      <c r="B22" s="8" t="str">
        <f>HYPERLINK("http://mscpva.org/","http://mscpva.org/")</f>
        <v>http://mscpva.org/</v>
      </c>
      <c r="C22" s="62" t="s">
        <v>308</v>
      </c>
      <c r="D22" s="62" t="s">
        <v>309</v>
      </c>
      <c r="E22" s="2" t="s">
        <v>310</v>
      </c>
      <c r="F22" s="2" t="s">
        <v>172</v>
      </c>
      <c r="G22" s="2" t="s">
        <v>20</v>
      </c>
      <c r="H22" s="55">
        <v>80014</v>
      </c>
      <c r="I22" s="2" t="s">
        <v>311</v>
      </c>
      <c r="J22" s="2" t="s">
        <v>312</v>
      </c>
      <c r="K22" s="2"/>
      <c r="L22" s="41" t="s">
        <v>313</v>
      </c>
      <c r="M22" s="41"/>
    </row>
    <row r="23" spans="1:13" ht="14.45">
      <c r="A23" s="55" t="s">
        <v>314</v>
      </c>
      <c r="B23" s="65" t="s">
        <v>315</v>
      </c>
      <c r="C23" s="19" t="s">
        <v>316</v>
      </c>
      <c r="D23" s="16"/>
      <c r="E23" s="55" t="s">
        <v>317</v>
      </c>
      <c r="F23" s="55" t="s">
        <v>242</v>
      </c>
      <c r="G23" s="55" t="s">
        <v>20</v>
      </c>
      <c r="H23" s="55">
        <v>80903</v>
      </c>
      <c r="I23" s="55"/>
      <c r="J23" s="55"/>
      <c r="K23" s="55"/>
      <c r="L23" s="19" t="s">
        <v>318</v>
      </c>
      <c r="M23" s="55"/>
    </row>
    <row r="24" spans="1:13" ht="14.45">
      <c r="A24" s="2" t="s">
        <v>319</v>
      </c>
      <c r="B24" s="8" t="s">
        <v>320</v>
      </c>
      <c r="C24" s="62" t="s">
        <v>321</v>
      </c>
      <c r="D24" s="62"/>
      <c r="E24" s="2"/>
      <c r="F24" s="2" t="s">
        <v>19</v>
      </c>
      <c r="G24" s="2" t="s">
        <v>20</v>
      </c>
      <c r="H24" s="55"/>
      <c r="I24" s="2" t="s">
        <v>322</v>
      </c>
      <c r="J24" s="2" t="s">
        <v>323</v>
      </c>
      <c r="K24" s="2" t="s">
        <v>324</v>
      </c>
      <c r="L24" s="41" t="s">
        <v>325</v>
      </c>
      <c r="M24" s="41"/>
    </row>
    <row r="25" spans="1:13" ht="14.45">
      <c r="A25" s="55" t="s">
        <v>326</v>
      </c>
      <c r="B25" s="65" t="s">
        <v>327</v>
      </c>
      <c r="C25" s="19" t="s">
        <v>328</v>
      </c>
      <c r="D25" s="16"/>
      <c r="E25" s="55" t="s">
        <v>329</v>
      </c>
      <c r="F25" s="55" t="s">
        <v>242</v>
      </c>
      <c r="G25" s="55" t="s">
        <v>20</v>
      </c>
      <c r="H25" s="55">
        <v>80903</v>
      </c>
      <c r="I25" s="55"/>
      <c r="J25" s="55"/>
      <c r="K25" s="55"/>
      <c r="L25" s="20" t="s">
        <v>330</v>
      </c>
      <c r="M25" s="55"/>
    </row>
    <row r="26" spans="1:13" ht="14.45">
      <c r="A26" s="2" t="s">
        <v>331</v>
      </c>
      <c r="B26" s="63" t="s">
        <v>332</v>
      </c>
      <c r="C26" s="62" t="s">
        <v>333</v>
      </c>
      <c r="D26" s="62"/>
      <c r="E26" s="2"/>
      <c r="F26" s="2"/>
      <c r="G26" s="2"/>
      <c r="H26" s="55"/>
      <c r="I26" s="2" t="s">
        <v>334</v>
      </c>
      <c r="J26" s="2" t="s">
        <v>335</v>
      </c>
      <c r="K26" s="2" t="s">
        <v>336</v>
      </c>
      <c r="L26" s="41" t="s">
        <v>337</v>
      </c>
      <c r="M26" s="41"/>
    </row>
    <row r="27" spans="1:13" ht="14.45">
      <c r="A27" s="2" t="s">
        <v>338</v>
      </c>
      <c r="B27" s="63" t="s">
        <v>339</v>
      </c>
      <c r="C27" s="62" t="s">
        <v>340</v>
      </c>
      <c r="D27" s="62"/>
      <c r="E27" s="2"/>
      <c r="F27" s="2" t="s">
        <v>19</v>
      </c>
      <c r="G27" s="2" t="s">
        <v>20</v>
      </c>
      <c r="H27" s="55"/>
      <c r="I27" s="2" t="s">
        <v>341</v>
      </c>
      <c r="J27" s="2" t="s">
        <v>342</v>
      </c>
      <c r="K27" s="2" t="s">
        <v>343</v>
      </c>
      <c r="L27" s="2"/>
      <c r="M27" s="41"/>
    </row>
    <row r="28" spans="1:13" ht="14.45">
      <c r="A28" s="2" t="s">
        <v>344</v>
      </c>
      <c r="B28" s="21" t="s">
        <v>345</v>
      </c>
      <c r="C28" s="62" t="s">
        <v>346</v>
      </c>
      <c r="D28" s="62"/>
      <c r="E28" s="2" t="s">
        <v>347</v>
      </c>
      <c r="F28" s="2"/>
      <c r="G28" s="2"/>
      <c r="H28" s="55"/>
      <c r="I28" s="2" t="s">
        <v>348</v>
      </c>
      <c r="J28" s="2" t="s">
        <v>349</v>
      </c>
      <c r="K28" s="2" t="s">
        <v>350</v>
      </c>
      <c r="L28" s="41" t="s">
        <v>351</v>
      </c>
      <c r="M28" s="41"/>
    </row>
    <row r="29" spans="1:13" ht="14.45">
      <c r="A29" s="2" t="s">
        <v>352</v>
      </c>
      <c r="B29" s="63" t="s">
        <v>353</v>
      </c>
      <c r="C29" s="62" t="s">
        <v>354</v>
      </c>
      <c r="D29" s="62"/>
      <c r="E29" s="2"/>
      <c r="F29" s="2" t="s">
        <v>19</v>
      </c>
      <c r="G29" s="2" t="s">
        <v>20</v>
      </c>
      <c r="H29" s="55"/>
      <c r="I29" s="2" t="s">
        <v>355</v>
      </c>
      <c r="J29" s="2" t="s">
        <v>356</v>
      </c>
      <c r="K29" s="2" t="s">
        <v>357</v>
      </c>
      <c r="L29" s="2"/>
      <c r="M29" s="41"/>
    </row>
    <row r="30" spans="1:13" ht="14.45">
      <c r="A30" s="2" t="s">
        <v>358</v>
      </c>
      <c r="B30" s="8" t="str">
        <f>HYPERLINK("https://thephoenix.org/","https://thephoenix.org/")</f>
        <v>https://thephoenix.org/</v>
      </c>
      <c r="C30" s="62" t="s">
        <v>359</v>
      </c>
      <c r="D30" s="62" t="s">
        <v>360</v>
      </c>
      <c r="E30" s="2" t="s">
        <v>361</v>
      </c>
      <c r="F30" s="2" t="s">
        <v>19</v>
      </c>
      <c r="G30" s="2" t="s">
        <v>20</v>
      </c>
      <c r="H30" s="55">
        <v>80205</v>
      </c>
      <c r="I30" s="2"/>
      <c r="J30" s="2"/>
      <c r="K30" s="2" t="s">
        <v>362</v>
      </c>
      <c r="L30" s="41" t="s">
        <v>363</v>
      </c>
      <c r="M30" s="41"/>
    </row>
    <row r="31" spans="1:13" ht="14.45">
      <c r="A31" s="2" t="s">
        <v>364</v>
      </c>
      <c r="B31" s="8" t="str">
        <f>HYPERLINK("https://www.raiderproject.org/","https://www.raiderproject.org/")</f>
        <v>https://www.raiderproject.org/</v>
      </c>
      <c r="C31" s="7"/>
      <c r="D31" s="7"/>
      <c r="E31" s="2"/>
      <c r="F31" s="2"/>
      <c r="G31" s="2"/>
      <c r="H31" s="55"/>
      <c r="I31" s="2"/>
      <c r="J31" s="2"/>
      <c r="K31" s="2" t="s">
        <v>365</v>
      </c>
      <c r="L31" s="41" t="s">
        <v>366</v>
      </c>
      <c r="M31" s="41"/>
    </row>
    <row r="32" spans="1:13" ht="14.45">
      <c r="A32" s="2" t="s">
        <v>367</v>
      </c>
      <c r="B32" s="63" t="s">
        <v>368</v>
      </c>
      <c r="C32" s="62" t="s">
        <v>369</v>
      </c>
      <c r="D32" s="62"/>
      <c r="E32" s="2" t="s">
        <v>370</v>
      </c>
      <c r="F32" s="2" t="s">
        <v>46</v>
      </c>
      <c r="G32" s="2" t="s">
        <v>20</v>
      </c>
      <c r="H32" s="55">
        <v>80110</v>
      </c>
      <c r="I32" s="2" t="s">
        <v>371</v>
      </c>
      <c r="J32" s="2" t="s">
        <v>372</v>
      </c>
      <c r="K32" s="2" t="s">
        <v>373</v>
      </c>
      <c r="L32" s="41" t="s">
        <v>374</v>
      </c>
      <c r="M32" s="41"/>
    </row>
    <row r="33" spans="1:12" ht="14.45">
      <c r="A33" s="2" t="s">
        <v>375</v>
      </c>
      <c r="B33" s="63" t="s">
        <v>376</v>
      </c>
      <c r="C33" s="62"/>
      <c r="D33" s="62"/>
      <c r="E33" s="2"/>
      <c r="F33" s="2"/>
      <c r="G33" s="2"/>
      <c r="H33" s="55"/>
      <c r="I33" s="2"/>
      <c r="J33" s="2"/>
      <c r="K33" s="2" t="s">
        <v>377</v>
      </c>
      <c r="L33" s="2"/>
    </row>
    <row r="34" spans="1:12" ht="14.45">
      <c r="A34" s="2" t="s">
        <v>378</v>
      </c>
      <c r="B34" s="63" t="s">
        <v>379</v>
      </c>
      <c r="C34" s="62" t="s">
        <v>380</v>
      </c>
      <c r="D34" s="62"/>
      <c r="E34" s="2" t="s">
        <v>381</v>
      </c>
      <c r="F34" s="2" t="s">
        <v>382</v>
      </c>
      <c r="G34" s="2" t="s">
        <v>20</v>
      </c>
      <c r="H34" s="55">
        <v>81201</v>
      </c>
      <c r="I34" s="2" t="s">
        <v>383</v>
      </c>
      <c r="J34" s="2" t="s">
        <v>384</v>
      </c>
      <c r="K34" s="2" t="s">
        <v>385</v>
      </c>
      <c r="L34" s="2"/>
    </row>
    <row r="35" spans="1:12" ht="14.45">
      <c r="A35" s="2" t="s">
        <v>386</v>
      </c>
      <c r="B35" s="63" t="s">
        <v>387</v>
      </c>
      <c r="C35" s="62" t="s">
        <v>388</v>
      </c>
      <c r="D35" s="62"/>
      <c r="E35" s="2" t="s">
        <v>389</v>
      </c>
      <c r="F35" s="2" t="s">
        <v>298</v>
      </c>
      <c r="G35" s="2" t="s">
        <v>20</v>
      </c>
      <c r="H35" s="55">
        <v>81007</v>
      </c>
      <c r="I35" s="2" t="s">
        <v>390</v>
      </c>
      <c r="J35" s="2" t="s">
        <v>391</v>
      </c>
      <c r="K35" s="2" t="s">
        <v>392</v>
      </c>
      <c r="L35" s="2"/>
    </row>
    <row r="36" spans="1:12" ht="14.45">
      <c r="A36" s="2" t="s">
        <v>393</v>
      </c>
      <c r="B36" s="63" t="s">
        <v>394</v>
      </c>
      <c r="C36" s="62" t="s">
        <v>395</v>
      </c>
      <c r="D36" s="62"/>
      <c r="E36" s="2" t="s">
        <v>396</v>
      </c>
      <c r="F36" s="2" t="s">
        <v>397</v>
      </c>
      <c r="G36" s="2" t="s">
        <v>398</v>
      </c>
      <c r="H36" s="55">
        <v>39060</v>
      </c>
      <c r="I36" s="2" t="s">
        <v>399</v>
      </c>
      <c r="J36" s="2" t="s">
        <v>400</v>
      </c>
      <c r="K36" s="2" t="s">
        <v>401</v>
      </c>
      <c r="L36" s="18" t="s">
        <v>402</v>
      </c>
    </row>
  </sheetData>
  <hyperlinks>
    <hyperlink ref="B2" r:id="rId1" xr:uid="{00000000-0004-0000-0400-000000000000}"/>
    <hyperlink ref="B3" r:id="rId2" xr:uid="{00000000-0004-0000-0400-000001000000}"/>
    <hyperlink ref="B5" r:id="rId3" xr:uid="{00000000-0004-0000-0400-000002000000}"/>
    <hyperlink ref="B6" r:id="rId4" xr:uid="{00000000-0004-0000-0400-000003000000}"/>
    <hyperlink ref="B7" r:id="rId5" xr:uid="{00000000-0004-0000-0400-000004000000}"/>
    <hyperlink ref="B8" r:id="rId6" xr:uid="{00000000-0004-0000-0400-000005000000}"/>
    <hyperlink ref="B9" r:id="rId7" xr:uid="{00000000-0004-0000-0400-000006000000}"/>
    <hyperlink ref="B10" r:id="rId8" xr:uid="{00000000-0004-0000-0400-000007000000}"/>
    <hyperlink ref="B12" r:id="rId9" xr:uid="{00000000-0004-0000-0400-000008000000}"/>
    <hyperlink ref="B13" r:id="rId10" xr:uid="{00000000-0004-0000-0400-000009000000}"/>
    <hyperlink ref="B20" r:id="rId11" xr:uid="{00000000-0004-0000-0400-00000A000000}"/>
    <hyperlink ref="B21" r:id="rId12" xr:uid="{00000000-0004-0000-0400-00000B000000}"/>
    <hyperlink ref="B23" r:id="rId13" xr:uid="{00000000-0004-0000-0400-00000C000000}"/>
    <hyperlink ref="B24" r:id="rId14" xr:uid="{00000000-0004-0000-0400-00000D000000}"/>
    <hyperlink ref="B25" r:id="rId15" xr:uid="{00000000-0004-0000-0400-00000E000000}"/>
    <hyperlink ref="B28" r:id="rId16" xr:uid="{00000000-0004-0000-0400-00000F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3"/>
  <sheetViews>
    <sheetView workbookViewId="0"/>
  </sheetViews>
  <sheetFormatPr defaultColWidth="14.42578125" defaultRowHeight="15" customHeight="1"/>
  <cols>
    <col min="7" max="7" width="7.42578125" customWidth="1"/>
    <col min="8" max="8" width="7"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2" t="s">
        <v>403</v>
      </c>
      <c r="B2" s="8" t="s">
        <v>404</v>
      </c>
      <c r="C2" s="62" t="s">
        <v>405</v>
      </c>
      <c r="D2" s="62" t="s">
        <v>406</v>
      </c>
      <c r="E2" s="2" t="s">
        <v>407</v>
      </c>
      <c r="F2" s="2" t="s">
        <v>408</v>
      </c>
      <c r="G2" s="2" t="s">
        <v>20</v>
      </c>
      <c r="H2" s="55">
        <v>80033</v>
      </c>
      <c r="I2" s="2" t="s">
        <v>409</v>
      </c>
      <c r="J2" s="2" t="s">
        <v>410</v>
      </c>
      <c r="K2" s="2" t="s">
        <v>411</v>
      </c>
      <c r="L2" s="41" t="s">
        <v>412</v>
      </c>
    </row>
    <row r="3" spans="1:12">
      <c r="A3" s="2" t="s">
        <v>136</v>
      </c>
      <c r="B3" s="10" t="s">
        <v>137</v>
      </c>
      <c r="C3" s="41" t="s">
        <v>138</v>
      </c>
      <c r="D3" s="7"/>
      <c r="E3" s="2" t="s">
        <v>139</v>
      </c>
      <c r="F3" s="2" t="s">
        <v>140</v>
      </c>
      <c r="G3" s="2" t="s">
        <v>20</v>
      </c>
      <c r="H3" s="55">
        <v>80817</v>
      </c>
      <c r="I3" s="2"/>
      <c r="J3" s="2"/>
      <c r="K3" s="2" t="s">
        <v>141</v>
      </c>
      <c r="L3" s="17" t="s">
        <v>142</v>
      </c>
    </row>
  </sheetData>
  <hyperlinks>
    <hyperlink ref="B2" r:id="rId1" xr:uid="{00000000-0004-0000-0500-000000000000}"/>
    <hyperlink ref="B3"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15"/>
  <sheetViews>
    <sheetView workbookViewId="0"/>
  </sheetViews>
  <sheetFormatPr defaultColWidth="14.42578125" defaultRowHeight="15" customHeight="1"/>
  <cols>
    <col min="7" max="8" width="6.710937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413</v>
      </c>
      <c r="B2" s="9" t="s">
        <v>414</v>
      </c>
      <c r="C2" s="64" t="s">
        <v>415</v>
      </c>
      <c r="D2" s="64"/>
      <c r="E2" s="55"/>
      <c r="F2" s="55"/>
      <c r="G2" s="55"/>
      <c r="H2" s="55"/>
      <c r="I2" s="55" t="s">
        <v>416</v>
      </c>
      <c r="J2" s="1" t="s">
        <v>417</v>
      </c>
      <c r="K2" s="55" t="s">
        <v>418</v>
      </c>
      <c r="L2" s="41" t="s">
        <v>419</v>
      </c>
    </row>
    <row r="3" spans="1:12">
      <c r="A3" s="2" t="s">
        <v>420</v>
      </c>
      <c r="B3" s="10" t="s">
        <v>421</v>
      </c>
      <c r="C3" s="7"/>
      <c r="D3" s="7"/>
      <c r="E3" s="2" t="s">
        <v>422</v>
      </c>
      <c r="F3" s="2" t="s">
        <v>19</v>
      </c>
      <c r="G3" s="2" t="s">
        <v>20</v>
      </c>
      <c r="H3" s="55">
        <v>80204</v>
      </c>
      <c r="I3" s="2" t="s">
        <v>423</v>
      </c>
      <c r="J3" s="67" t="s">
        <v>424</v>
      </c>
      <c r="K3" s="2"/>
      <c r="L3" s="2"/>
    </row>
    <row r="4" spans="1:12">
      <c r="A4" s="2" t="s">
        <v>425</v>
      </c>
      <c r="B4" s="63" t="s">
        <v>426</v>
      </c>
      <c r="C4" s="62" t="s">
        <v>427</v>
      </c>
      <c r="D4" s="62" t="s">
        <v>428</v>
      </c>
      <c r="E4" s="2" t="s">
        <v>429</v>
      </c>
      <c r="F4" s="2" t="s">
        <v>19</v>
      </c>
      <c r="G4" s="2" t="s">
        <v>20</v>
      </c>
      <c r="H4" s="55">
        <v>80208</v>
      </c>
      <c r="I4" s="2" t="s">
        <v>430</v>
      </c>
      <c r="J4" s="2" t="s">
        <v>431</v>
      </c>
      <c r="K4" s="2" t="s">
        <v>432</v>
      </c>
      <c r="L4" s="22" t="s">
        <v>433</v>
      </c>
    </row>
    <row r="5" spans="1:12">
      <c r="A5" s="2" t="s">
        <v>434</v>
      </c>
      <c r="B5" s="68" t="s">
        <v>435</v>
      </c>
      <c r="C5" s="7" t="s">
        <v>436</v>
      </c>
      <c r="D5" s="7"/>
      <c r="E5" s="2" t="s">
        <v>437</v>
      </c>
      <c r="F5" s="2" t="s">
        <v>19</v>
      </c>
      <c r="G5" s="2" t="s">
        <v>20</v>
      </c>
      <c r="H5" s="55">
        <v>80203</v>
      </c>
      <c r="I5" s="2" t="s">
        <v>438</v>
      </c>
      <c r="J5" s="67" t="s">
        <v>439</v>
      </c>
      <c r="K5" s="2"/>
      <c r="L5" s="2"/>
    </row>
    <row r="6" spans="1:12">
      <c r="A6" s="2" t="s">
        <v>440</v>
      </c>
      <c r="B6" s="63" t="s">
        <v>441</v>
      </c>
      <c r="C6" s="62" t="s">
        <v>442</v>
      </c>
      <c r="D6" s="62" t="s">
        <v>443</v>
      </c>
      <c r="E6" s="2" t="s">
        <v>444</v>
      </c>
      <c r="F6" s="2" t="s">
        <v>445</v>
      </c>
      <c r="G6" s="2" t="s">
        <v>20</v>
      </c>
      <c r="H6" s="55">
        <v>80030</v>
      </c>
      <c r="I6" s="2" t="s">
        <v>220</v>
      </c>
      <c r="J6" s="2" t="s">
        <v>446</v>
      </c>
      <c r="K6" s="2" t="s">
        <v>447</v>
      </c>
      <c r="L6" s="2"/>
    </row>
    <row r="7" spans="1:12">
      <c r="A7" s="2" t="s">
        <v>448</v>
      </c>
      <c r="B7" s="63" t="s">
        <v>449</v>
      </c>
      <c r="C7" s="62" t="s">
        <v>450</v>
      </c>
      <c r="D7" s="62" t="s">
        <v>451</v>
      </c>
      <c r="E7" s="2" t="s">
        <v>452</v>
      </c>
      <c r="F7" s="2" t="s">
        <v>242</v>
      </c>
      <c r="G7" s="2" t="s">
        <v>20</v>
      </c>
      <c r="H7" s="55">
        <v>80919</v>
      </c>
      <c r="I7" s="2" t="s">
        <v>453</v>
      </c>
      <c r="J7" s="2" t="s">
        <v>454</v>
      </c>
      <c r="K7" s="2" t="s">
        <v>455</v>
      </c>
      <c r="L7" s="41" t="s">
        <v>456</v>
      </c>
    </row>
    <row r="8" spans="1:12">
      <c r="A8" s="2" t="s">
        <v>457</v>
      </c>
      <c r="B8" s="63" t="s">
        <v>458</v>
      </c>
      <c r="C8" s="62" t="s">
        <v>459</v>
      </c>
      <c r="D8" s="62"/>
      <c r="E8" s="2" t="s">
        <v>460</v>
      </c>
      <c r="F8" s="2" t="s">
        <v>19</v>
      </c>
      <c r="G8" s="2" t="s">
        <v>20</v>
      </c>
      <c r="H8" s="55">
        <v>80217</v>
      </c>
      <c r="I8" s="2" t="s">
        <v>461</v>
      </c>
      <c r="J8" s="2" t="s">
        <v>462</v>
      </c>
      <c r="K8" s="2" t="s">
        <v>432</v>
      </c>
      <c r="L8" s="41" t="s">
        <v>463</v>
      </c>
    </row>
    <row r="9" spans="1:12">
      <c r="A9" s="2" t="s">
        <v>73</v>
      </c>
      <c r="B9" s="63" t="s">
        <v>74</v>
      </c>
      <c r="C9" s="62" t="s">
        <v>75</v>
      </c>
      <c r="D9" s="62"/>
      <c r="E9" s="2" t="s">
        <v>76</v>
      </c>
      <c r="F9" s="2" t="s">
        <v>77</v>
      </c>
      <c r="G9" s="2" t="s">
        <v>20</v>
      </c>
      <c r="H9" s="55">
        <v>80433</v>
      </c>
      <c r="I9" s="2" t="s">
        <v>78</v>
      </c>
      <c r="J9" s="2" t="s">
        <v>79</v>
      </c>
      <c r="K9" s="2" t="s">
        <v>80</v>
      </c>
      <c r="L9" s="2"/>
    </row>
    <row r="10" spans="1:12">
      <c r="A10" s="2" t="s">
        <v>464</v>
      </c>
      <c r="B10" s="8" t="s">
        <v>465</v>
      </c>
      <c r="C10" s="62" t="s">
        <v>466</v>
      </c>
      <c r="D10" s="62" t="s">
        <v>467</v>
      </c>
      <c r="E10" s="2" t="s">
        <v>468</v>
      </c>
      <c r="F10" s="2" t="s">
        <v>71</v>
      </c>
      <c r="G10" s="2" t="s">
        <v>20</v>
      </c>
      <c r="H10" s="55">
        <v>80228</v>
      </c>
      <c r="I10" s="2" t="s">
        <v>469</v>
      </c>
      <c r="J10" s="2" t="s">
        <v>470</v>
      </c>
      <c r="K10" s="2" t="s">
        <v>432</v>
      </c>
      <c r="L10" s="41" t="s">
        <v>471</v>
      </c>
    </row>
    <row r="11" spans="1:12">
      <c r="A11" s="2" t="s">
        <v>472</v>
      </c>
      <c r="B11" s="8" t="s">
        <v>473</v>
      </c>
      <c r="C11" s="62" t="s">
        <v>474</v>
      </c>
      <c r="D11" s="62"/>
      <c r="E11" s="2" t="s">
        <v>227</v>
      </c>
      <c r="F11" s="2"/>
      <c r="G11" s="2"/>
      <c r="H11" s="55"/>
      <c r="I11" s="2" t="s">
        <v>475</v>
      </c>
      <c r="J11" s="2" t="s">
        <v>476</v>
      </c>
      <c r="K11" s="2" t="s">
        <v>432</v>
      </c>
      <c r="L11" s="41"/>
    </row>
    <row r="12" spans="1:12">
      <c r="A12" s="2" t="s">
        <v>477</v>
      </c>
      <c r="B12" s="63" t="s">
        <v>478</v>
      </c>
      <c r="C12" s="62" t="s">
        <v>479</v>
      </c>
      <c r="D12" s="7"/>
      <c r="E12" s="2" t="s">
        <v>480</v>
      </c>
      <c r="F12" s="2" t="s">
        <v>19</v>
      </c>
      <c r="G12" s="2" t="s">
        <v>20</v>
      </c>
      <c r="H12" s="55">
        <v>80201</v>
      </c>
      <c r="I12" s="2" t="s">
        <v>481</v>
      </c>
      <c r="J12" s="2" t="s">
        <v>482</v>
      </c>
      <c r="K12" s="2" t="s">
        <v>483</v>
      </c>
      <c r="L12" s="2" t="s">
        <v>484</v>
      </c>
    </row>
    <row r="13" spans="1:12">
      <c r="A13" s="2" t="s">
        <v>485</v>
      </c>
      <c r="B13" s="63" t="s">
        <v>486</v>
      </c>
      <c r="C13" s="62" t="s">
        <v>487</v>
      </c>
      <c r="D13" s="62"/>
      <c r="E13" s="2"/>
      <c r="F13" s="2"/>
      <c r="G13" s="2"/>
      <c r="H13" s="55"/>
      <c r="I13" s="2"/>
      <c r="J13" s="2"/>
      <c r="K13" s="2" t="s">
        <v>432</v>
      </c>
      <c r="L13" s="2"/>
    </row>
    <row r="14" spans="1:12">
      <c r="A14" s="2" t="s">
        <v>488</v>
      </c>
      <c r="B14" s="10" t="s">
        <v>489</v>
      </c>
      <c r="C14" s="62" t="s">
        <v>490</v>
      </c>
      <c r="D14" s="7"/>
      <c r="E14" s="69" t="s">
        <v>491</v>
      </c>
      <c r="F14" s="69" t="s">
        <v>172</v>
      </c>
      <c r="G14" s="69" t="s">
        <v>20</v>
      </c>
      <c r="H14" s="70">
        <v>80011</v>
      </c>
      <c r="I14" s="2" t="s">
        <v>492</v>
      </c>
      <c r="J14" s="67" t="s">
        <v>493</v>
      </c>
      <c r="K14" s="2"/>
      <c r="L14" s="2"/>
    </row>
    <row r="15" spans="1:12">
      <c r="A15" s="2" t="s">
        <v>494</v>
      </c>
      <c r="B15" s="63" t="s">
        <v>495</v>
      </c>
      <c r="C15" s="62" t="s">
        <v>496</v>
      </c>
      <c r="D15" s="62"/>
      <c r="E15" s="2" t="s">
        <v>497</v>
      </c>
      <c r="F15" s="2" t="s">
        <v>19</v>
      </c>
      <c r="G15" s="2" t="s">
        <v>20</v>
      </c>
      <c r="H15" s="55">
        <v>80204</v>
      </c>
      <c r="I15" s="2" t="s">
        <v>220</v>
      </c>
      <c r="J15" s="2"/>
      <c r="K15" s="2" t="s">
        <v>498</v>
      </c>
      <c r="L15" s="2"/>
    </row>
  </sheetData>
  <hyperlinks>
    <hyperlink ref="B2" r:id="rId1" xr:uid="{00000000-0004-0000-0600-000000000000}"/>
    <hyperlink ref="B3" r:id="rId2" xr:uid="{00000000-0004-0000-0600-000001000000}"/>
    <hyperlink ref="B5" r:id="rId3" xr:uid="{00000000-0004-0000-0600-000002000000}"/>
    <hyperlink ref="B10" r:id="rId4" xr:uid="{00000000-0004-0000-0600-000003000000}"/>
    <hyperlink ref="B11" r:id="rId5" xr:uid="{00000000-0004-0000-0600-000004000000}"/>
    <hyperlink ref="B14" r:id="rId6" xr:uid="{00000000-0004-0000-0600-000005000000}"/>
    <hyperlink ref="J14"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L25"/>
  <sheetViews>
    <sheetView workbookViewId="0"/>
  </sheetViews>
  <sheetFormatPr defaultColWidth="14.42578125" defaultRowHeight="15" customHeight="1"/>
  <cols>
    <col min="7" max="7" width="6.7109375" customWidth="1"/>
    <col min="8" max="8" width="7.285156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499</v>
      </c>
      <c r="B2" s="71" t="s">
        <v>500</v>
      </c>
      <c r="C2" s="64" t="s">
        <v>501</v>
      </c>
      <c r="D2" s="64"/>
      <c r="E2" s="55" t="s">
        <v>502</v>
      </c>
      <c r="F2" s="55" t="s">
        <v>86</v>
      </c>
      <c r="G2" s="55" t="s">
        <v>20</v>
      </c>
      <c r="H2" s="55">
        <v>80112</v>
      </c>
      <c r="I2" s="55" t="s">
        <v>220</v>
      </c>
      <c r="J2" s="55" t="s">
        <v>221</v>
      </c>
      <c r="K2" s="55" t="s">
        <v>503</v>
      </c>
      <c r="L2" s="23" t="s">
        <v>504</v>
      </c>
    </row>
    <row r="3" spans="1:12">
      <c r="A3" s="2" t="s">
        <v>505</v>
      </c>
      <c r="B3" s="8" t="s">
        <v>506</v>
      </c>
      <c r="C3" s="62" t="s">
        <v>507</v>
      </c>
      <c r="D3" s="7"/>
      <c r="E3" s="2" t="s">
        <v>508</v>
      </c>
      <c r="F3" s="2" t="s">
        <v>19</v>
      </c>
      <c r="G3" s="2" t="s">
        <v>20</v>
      </c>
      <c r="H3" s="55">
        <v>80203</v>
      </c>
      <c r="I3" s="2" t="s">
        <v>509</v>
      </c>
      <c r="J3" s="2" t="s">
        <v>510</v>
      </c>
      <c r="K3" s="2" t="s">
        <v>511</v>
      </c>
      <c r="L3" s="2"/>
    </row>
    <row r="4" spans="1:12">
      <c r="A4" s="2" t="s">
        <v>512</v>
      </c>
      <c r="B4" s="63" t="s">
        <v>513</v>
      </c>
      <c r="C4" s="62" t="s">
        <v>514</v>
      </c>
      <c r="D4" s="62" t="s">
        <v>515</v>
      </c>
      <c r="E4" s="2" t="s">
        <v>227</v>
      </c>
      <c r="F4" s="2"/>
      <c r="G4" s="2"/>
      <c r="H4" s="55"/>
      <c r="I4" s="2" t="s">
        <v>516</v>
      </c>
      <c r="J4" s="2" t="s">
        <v>517</v>
      </c>
      <c r="K4" s="2" t="s">
        <v>518</v>
      </c>
      <c r="L4" s="41" t="s">
        <v>519</v>
      </c>
    </row>
    <row r="5" spans="1:12">
      <c r="A5" s="2" t="s">
        <v>520</v>
      </c>
      <c r="B5" s="8" t="s">
        <v>521</v>
      </c>
      <c r="C5" s="62" t="s">
        <v>522</v>
      </c>
      <c r="D5" s="62"/>
      <c r="E5" s="2" t="s">
        <v>523</v>
      </c>
      <c r="F5" s="2" t="s">
        <v>86</v>
      </c>
      <c r="G5" s="2" t="s">
        <v>20</v>
      </c>
      <c r="H5" s="55">
        <v>80112</v>
      </c>
      <c r="I5" s="2" t="s">
        <v>524</v>
      </c>
      <c r="J5" s="2" t="s">
        <v>525</v>
      </c>
      <c r="K5" s="2"/>
      <c r="L5" s="41" t="s">
        <v>526</v>
      </c>
    </row>
    <row r="6" spans="1:12">
      <c r="A6" s="2" t="s">
        <v>527</v>
      </c>
      <c r="B6" s="63" t="s">
        <v>528</v>
      </c>
      <c r="C6" s="62" t="s">
        <v>529</v>
      </c>
      <c r="D6" s="7"/>
      <c r="E6" s="2" t="s">
        <v>530</v>
      </c>
      <c r="F6" s="2" t="s">
        <v>19</v>
      </c>
      <c r="G6" s="2" t="s">
        <v>20</v>
      </c>
      <c r="H6" s="55">
        <v>80202</v>
      </c>
      <c r="I6" s="2" t="s">
        <v>531</v>
      </c>
      <c r="J6" s="2" t="s">
        <v>532</v>
      </c>
      <c r="K6" s="2" t="s">
        <v>533</v>
      </c>
      <c r="L6" s="12"/>
    </row>
    <row r="7" spans="1:12">
      <c r="A7" s="2" t="s">
        <v>534</v>
      </c>
      <c r="B7" s="63" t="s">
        <v>535</v>
      </c>
      <c r="C7" s="62" t="s">
        <v>536</v>
      </c>
      <c r="D7" s="72">
        <v>3032843163</v>
      </c>
      <c r="E7" s="2" t="s">
        <v>537</v>
      </c>
      <c r="F7" s="2" t="s">
        <v>19</v>
      </c>
      <c r="G7" s="2" t="s">
        <v>20</v>
      </c>
      <c r="H7" s="55">
        <v>80222</v>
      </c>
      <c r="I7" s="2" t="s">
        <v>538</v>
      </c>
      <c r="J7" s="2" t="s">
        <v>539</v>
      </c>
      <c r="K7" s="2"/>
      <c r="L7" s="41"/>
    </row>
    <row r="8" spans="1:12">
      <c r="A8" s="2" t="s">
        <v>540</v>
      </c>
      <c r="B8" s="63" t="s">
        <v>541</v>
      </c>
      <c r="C8" s="62" t="s">
        <v>542</v>
      </c>
      <c r="D8" s="62" t="s">
        <v>543</v>
      </c>
      <c r="E8" s="2" t="s">
        <v>116</v>
      </c>
      <c r="F8" s="2" t="s">
        <v>19</v>
      </c>
      <c r="G8" s="2" t="s">
        <v>20</v>
      </c>
      <c r="H8" s="55">
        <v>80204</v>
      </c>
      <c r="I8" s="2" t="s">
        <v>544</v>
      </c>
      <c r="J8" s="2" t="s">
        <v>545</v>
      </c>
      <c r="K8" s="2" t="s">
        <v>546</v>
      </c>
      <c r="L8" s="41" t="s">
        <v>547</v>
      </c>
    </row>
    <row r="9" spans="1:12">
      <c r="A9" s="2" t="s">
        <v>548</v>
      </c>
      <c r="B9" s="63" t="s">
        <v>549</v>
      </c>
      <c r="C9" s="62" t="s">
        <v>550</v>
      </c>
      <c r="D9" s="7"/>
      <c r="E9" s="2" t="s">
        <v>551</v>
      </c>
      <c r="F9" s="2" t="s">
        <v>19</v>
      </c>
      <c r="G9" s="2" t="s">
        <v>20</v>
      </c>
      <c r="H9" s="55">
        <v>80220</v>
      </c>
      <c r="I9" s="2" t="s">
        <v>552</v>
      </c>
      <c r="J9" s="2" t="s">
        <v>553</v>
      </c>
      <c r="K9" s="2" t="s">
        <v>554</v>
      </c>
      <c r="L9" s="41"/>
    </row>
    <row r="10" spans="1:12">
      <c r="A10" s="2" t="s">
        <v>67</v>
      </c>
      <c r="B10" s="63" t="s">
        <v>68</v>
      </c>
      <c r="C10" s="62" t="s">
        <v>69</v>
      </c>
      <c r="D10" s="62"/>
      <c r="E10" s="2" t="s">
        <v>70</v>
      </c>
      <c r="F10" s="2" t="s">
        <v>71</v>
      </c>
      <c r="G10" s="2" t="s">
        <v>20</v>
      </c>
      <c r="H10" s="55">
        <v>80226</v>
      </c>
      <c r="I10" s="2"/>
      <c r="J10" s="2"/>
      <c r="K10" s="2"/>
      <c r="L10" s="41" t="s">
        <v>72</v>
      </c>
    </row>
    <row r="11" spans="1:12">
      <c r="A11" s="2" t="s">
        <v>555</v>
      </c>
      <c r="B11" s="63" t="s">
        <v>556</v>
      </c>
      <c r="C11" s="62" t="s">
        <v>557</v>
      </c>
      <c r="D11" s="62"/>
      <c r="E11" s="2"/>
      <c r="F11" s="2"/>
      <c r="G11" s="2"/>
      <c r="H11" s="55"/>
      <c r="I11" s="2" t="s">
        <v>558</v>
      </c>
      <c r="J11" s="2" t="s">
        <v>559</v>
      </c>
      <c r="K11" s="2" t="s">
        <v>518</v>
      </c>
      <c r="L11" s="41" t="s">
        <v>560</v>
      </c>
    </row>
    <row r="12" spans="1:12">
      <c r="A12" s="2" t="s">
        <v>561</v>
      </c>
      <c r="B12" s="8" t="s">
        <v>562</v>
      </c>
      <c r="C12" s="62" t="s">
        <v>563</v>
      </c>
      <c r="D12" s="62"/>
      <c r="E12" s="2"/>
      <c r="F12" s="2"/>
      <c r="G12" s="2"/>
      <c r="H12" s="55"/>
      <c r="I12" s="2" t="s">
        <v>564</v>
      </c>
      <c r="J12" s="2" t="s">
        <v>565</v>
      </c>
      <c r="K12" s="2"/>
      <c r="L12" s="41" t="s">
        <v>566</v>
      </c>
    </row>
    <row r="13" spans="1:12">
      <c r="A13" s="2" t="s">
        <v>567</v>
      </c>
      <c r="B13" s="63" t="s">
        <v>568</v>
      </c>
      <c r="C13" s="62" t="s">
        <v>221</v>
      </c>
      <c r="D13" s="62"/>
      <c r="E13" s="2" t="s">
        <v>221</v>
      </c>
      <c r="F13" s="2"/>
      <c r="G13" s="2"/>
      <c r="H13" s="55"/>
      <c r="I13" s="2" t="s">
        <v>569</v>
      </c>
      <c r="J13" s="2" t="s">
        <v>570</v>
      </c>
      <c r="K13" s="2" t="s">
        <v>571</v>
      </c>
      <c r="L13" s="41" t="s">
        <v>572</v>
      </c>
    </row>
    <row r="14" spans="1:12">
      <c r="A14" s="2" t="s">
        <v>73</v>
      </c>
      <c r="B14" s="63" t="s">
        <v>74</v>
      </c>
      <c r="C14" s="62" t="s">
        <v>75</v>
      </c>
      <c r="D14" s="62"/>
      <c r="E14" s="2" t="s">
        <v>76</v>
      </c>
      <c r="F14" s="2" t="s">
        <v>77</v>
      </c>
      <c r="G14" s="2" t="s">
        <v>20</v>
      </c>
      <c r="H14" s="55">
        <v>80433</v>
      </c>
      <c r="I14" s="2" t="s">
        <v>78</v>
      </c>
      <c r="J14" s="2" t="s">
        <v>79</v>
      </c>
      <c r="K14" s="2" t="s">
        <v>80</v>
      </c>
      <c r="L14" s="2"/>
    </row>
    <row r="15" spans="1:12">
      <c r="A15" s="2" t="s">
        <v>573</v>
      </c>
      <c r="B15" s="10" t="s">
        <v>574</v>
      </c>
      <c r="C15" s="41" t="s">
        <v>575</v>
      </c>
      <c r="D15" s="7"/>
      <c r="E15" s="2" t="s">
        <v>576</v>
      </c>
      <c r="F15" s="2" t="s">
        <v>242</v>
      </c>
      <c r="G15" s="2" t="s">
        <v>20</v>
      </c>
      <c r="H15" s="55">
        <v>80905</v>
      </c>
      <c r="I15" s="2"/>
      <c r="J15" s="2"/>
      <c r="K15" s="2" t="s">
        <v>577</v>
      </c>
      <c r="L15" s="41" t="s">
        <v>578</v>
      </c>
    </row>
    <row r="16" spans="1:12">
      <c r="A16" s="2" t="s">
        <v>579</v>
      </c>
      <c r="B16" s="8" t="s">
        <v>580</v>
      </c>
      <c r="C16" s="62" t="s">
        <v>581</v>
      </c>
      <c r="D16" s="62"/>
      <c r="E16" s="2" t="s">
        <v>582</v>
      </c>
      <c r="F16" s="2" t="s">
        <v>19</v>
      </c>
      <c r="G16" s="2" t="s">
        <v>20</v>
      </c>
      <c r="H16" s="55">
        <v>80202</v>
      </c>
      <c r="I16" s="2" t="s">
        <v>583</v>
      </c>
      <c r="J16" s="2" t="s">
        <v>584</v>
      </c>
      <c r="K16" s="2" t="s">
        <v>518</v>
      </c>
      <c r="L16" s="41" t="s">
        <v>585</v>
      </c>
    </row>
    <row r="17" spans="1:12">
      <c r="A17" s="2" t="s">
        <v>364</v>
      </c>
      <c r="B17" s="8" t="str">
        <f>HYPERLINK("https://www.raiderproject.org/","https://www.raiderproject.org/")</f>
        <v>https://www.raiderproject.org/</v>
      </c>
      <c r="C17" s="7"/>
      <c r="D17" s="7"/>
      <c r="E17" s="2"/>
      <c r="F17" s="2"/>
      <c r="G17" s="2"/>
      <c r="H17" s="55"/>
      <c r="I17" s="2"/>
      <c r="J17" s="2"/>
      <c r="K17" s="2" t="s">
        <v>365</v>
      </c>
      <c r="L17" s="41" t="s">
        <v>366</v>
      </c>
    </row>
    <row r="18" spans="1:12">
      <c r="A18" s="2" t="s">
        <v>586</v>
      </c>
      <c r="B18" s="10" t="s">
        <v>587</v>
      </c>
      <c r="C18" s="41" t="s">
        <v>588</v>
      </c>
      <c r="D18" s="7"/>
      <c r="E18" s="2" t="s">
        <v>589</v>
      </c>
      <c r="F18" s="2" t="s">
        <v>242</v>
      </c>
      <c r="G18" s="2" t="s">
        <v>20</v>
      </c>
      <c r="H18" s="55">
        <v>80903</v>
      </c>
      <c r="I18" s="2"/>
      <c r="J18" s="2"/>
      <c r="K18" s="2"/>
      <c r="L18" s="41" t="s">
        <v>590</v>
      </c>
    </row>
    <row r="19" spans="1:12">
      <c r="A19" s="2" t="s">
        <v>591</v>
      </c>
      <c r="B19" s="63" t="s">
        <v>592</v>
      </c>
      <c r="C19" s="62" t="s">
        <v>593</v>
      </c>
      <c r="D19" s="62"/>
      <c r="E19" s="2" t="s">
        <v>594</v>
      </c>
      <c r="F19" s="2" t="s">
        <v>19</v>
      </c>
      <c r="G19" s="2" t="s">
        <v>20</v>
      </c>
      <c r="H19" s="55">
        <v>80202</v>
      </c>
      <c r="I19" s="2" t="s">
        <v>595</v>
      </c>
      <c r="J19" s="2" t="s">
        <v>596</v>
      </c>
      <c r="K19" s="2" t="s">
        <v>597</v>
      </c>
      <c r="L19" s="2"/>
    </row>
    <row r="20" spans="1:12">
      <c r="A20" s="2" t="s">
        <v>136</v>
      </c>
      <c r="B20" s="10" t="s">
        <v>137</v>
      </c>
      <c r="C20" s="41" t="s">
        <v>138</v>
      </c>
      <c r="D20" s="7"/>
      <c r="E20" s="2" t="s">
        <v>139</v>
      </c>
      <c r="F20" s="2" t="s">
        <v>140</v>
      </c>
      <c r="G20" s="2" t="s">
        <v>20</v>
      </c>
      <c r="H20" s="55">
        <v>80817</v>
      </c>
      <c r="I20" s="2"/>
      <c r="J20" s="2"/>
      <c r="K20" s="2" t="s">
        <v>141</v>
      </c>
      <c r="L20" s="41" t="s">
        <v>142</v>
      </c>
    </row>
    <row r="21" spans="1:12">
      <c r="A21" s="2" t="s">
        <v>494</v>
      </c>
      <c r="B21" s="63" t="s">
        <v>495</v>
      </c>
      <c r="C21" s="62" t="s">
        <v>496</v>
      </c>
      <c r="D21" s="62"/>
      <c r="E21" s="2" t="s">
        <v>497</v>
      </c>
      <c r="F21" s="2" t="s">
        <v>19</v>
      </c>
      <c r="G21" s="2" t="s">
        <v>20</v>
      </c>
      <c r="H21" s="55">
        <v>80204</v>
      </c>
      <c r="I21" s="2" t="s">
        <v>220</v>
      </c>
      <c r="J21" s="2"/>
      <c r="K21" s="2" t="s">
        <v>498</v>
      </c>
      <c r="L21" s="2"/>
    </row>
    <row r="22" spans="1:12">
      <c r="A22" s="2" t="s">
        <v>143</v>
      </c>
      <c r="B22" s="12"/>
      <c r="C22" s="62" t="s">
        <v>144</v>
      </c>
      <c r="D22" s="62"/>
      <c r="E22" s="12" t="s">
        <v>145</v>
      </c>
      <c r="F22" s="12" t="s">
        <v>19</v>
      </c>
      <c r="G22" s="12" t="s">
        <v>20</v>
      </c>
      <c r="H22" s="55">
        <v>80204</v>
      </c>
      <c r="I22" s="12" t="s">
        <v>146</v>
      </c>
      <c r="J22" s="12" t="s">
        <v>147</v>
      </c>
      <c r="K22" s="2" t="s">
        <v>148</v>
      </c>
      <c r="L22" s="12"/>
    </row>
    <row r="23" spans="1:12">
      <c r="A23" s="2" t="s">
        <v>598</v>
      </c>
      <c r="B23" s="63" t="s">
        <v>599</v>
      </c>
      <c r="C23" s="2" t="s">
        <v>600</v>
      </c>
      <c r="D23" s="7"/>
      <c r="E23" s="2"/>
      <c r="F23" s="2"/>
      <c r="G23" s="2"/>
      <c r="H23" s="55"/>
      <c r="I23" s="2"/>
      <c r="J23" s="2"/>
      <c r="K23" s="2" t="s">
        <v>597</v>
      </c>
      <c r="L23" s="24" t="s">
        <v>601</v>
      </c>
    </row>
    <row r="24" spans="1:12">
      <c r="A24" s="2" t="s">
        <v>602</v>
      </c>
      <c r="B24" s="13"/>
      <c r="C24" s="62" t="s">
        <v>603</v>
      </c>
      <c r="D24" s="62"/>
      <c r="E24" s="2" t="s">
        <v>221</v>
      </c>
      <c r="F24" s="2"/>
      <c r="G24" s="2"/>
      <c r="H24" s="55"/>
      <c r="I24" s="2" t="s">
        <v>604</v>
      </c>
      <c r="J24" s="2" t="s">
        <v>605</v>
      </c>
      <c r="K24" s="2" t="s">
        <v>518</v>
      </c>
      <c r="L24" s="2"/>
    </row>
    <row r="25" spans="1:12">
      <c r="A25" s="2" t="s">
        <v>149</v>
      </c>
      <c r="B25" s="63" t="s">
        <v>150</v>
      </c>
      <c r="C25" s="62" t="s">
        <v>151</v>
      </c>
      <c r="D25" s="7"/>
      <c r="E25" s="2" t="s">
        <v>221</v>
      </c>
      <c r="F25" s="2"/>
      <c r="G25" s="2" t="s">
        <v>20</v>
      </c>
      <c r="H25" s="55"/>
      <c r="I25" s="2" t="s">
        <v>152</v>
      </c>
      <c r="J25" s="2" t="s">
        <v>153</v>
      </c>
      <c r="K25" s="2" t="s">
        <v>154</v>
      </c>
      <c r="L25" s="2"/>
    </row>
  </sheetData>
  <hyperlinks>
    <hyperlink ref="B3" r:id="rId1" xr:uid="{00000000-0004-0000-0700-000000000000}"/>
    <hyperlink ref="B5" r:id="rId2" xr:uid="{00000000-0004-0000-0700-000001000000}"/>
    <hyperlink ref="B12" r:id="rId3" xr:uid="{00000000-0004-0000-0700-000002000000}"/>
    <hyperlink ref="B15" r:id="rId4" xr:uid="{00000000-0004-0000-0700-000003000000}"/>
    <hyperlink ref="B16" r:id="rId5" xr:uid="{00000000-0004-0000-0700-000004000000}"/>
    <hyperlink ref="B18" r:id="rId6" xr:uid="{00000000-0004-0000-0700-000005000000}"/>
    <hyperlink ref="B20" r:id="rId7" xr:uid="{00000000-0004-0000-0700-000006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L9"/>
  <sheetViews>
    <sheetView workbookViewId="0"/>
  </sheetViews>
  <sheetFormatPr defaultColWidth="14.42578125" defaultRowHeight="15" customHeight="1"/>
  <cols>
    <col min="1" max="1" width="33.28515625" customWidth="1"/>
    <col min="2" max="2" width="41.28515625" customWidth="1"/>
    <col min="7" max="7" width="7" customWidth="1"/>
    <col min="8" max="8" width="7.42578125" customWidth="1"/>
  </cols>
  <sheetData>
    <row r="1" spans="1:12">
      <c r="A1" s="3" t="s">
        <v>2</v>
      </c>
      <c r="B1" s="4" t="s">
        <v>3</v>
      </c>
      <c r="C1" s="5" t="s">
        <v>4</v>
      </c>
      <c r="D1" s="5" t="s">
        <v>5</v>
      </c>
      <c r="E1" s="3" t="s">
        <v>6</v>
      </c>
      <c r="F1" s="3" t="s">
        <v>7</v>
      </c>
      <c r="G1" s="3" t="s">
        <v>8</v>
      </c>
      <c r="H1" s="3" t="s">
        <v>9</v>
      </c>
      <c r="I1" s="3" t="s">
        <v>10</v>
      </c>
      <c r="J1" s="3" t="s">
        <v>11</v>
      </c>
      <c r="K1" s="3" t="s">
        <v>12</v>
      </c>
      <c r="L1" s="6" t="s">
        <v>13</v>
      </c>
    </row>
    <row r="2" spans="1:12">
      <c r="A2" s="55" t="s">
        <v>499</v>
      </c>
      <c r="B2" s="71" t="s">
        <v>500</v>
      </c>
      <c r="C2" s="64" t="s">
        <v>501</v>
      </c>
      <c r="D2" s="64"/>
      <c r="E2" s="55" t="s">
        <v>502</v>
      </c>
      <c r="F2" s="55" t="s">
        <v>86</v>
      </c>
      <c r="G2" s="55" t="s">
        <v>20</v>
      </c>
      <c r="H2" s="55">
        <v>80112</v>
      </c>
      <c r="I2" s="55" t="s">
        <v>220</v>
      </c>
      <c r="J2" s="55" t="s">
        <v>221</v>
      </c>
      <c r="K2" s="55" t="s">
        <v>503</v>
      </c>
      <c r="L2" s="23" t="s">
        <v>504</v>
      </c>
    </row>
    <row r="3" spans="1:12">
      <c r="A3" s="2" t="s">
        <v>67</v>
      </c>
      <c r="B3" s="63" t="s">
        <v>68</v>
      </c>
      <c r="C3" s="62" t="s">
        <v>69</v>
      </c>
      <c r="D3" s="62"/>
      <c r="E3" s="2" t="s">
        <v>70</v>
      </c>
      <c r="F3" s="2" t="s">
        <v>71</v>
      </c>
      <c r="G3" s="2" t="s">
        <v>20</v>
      </c>
      <c r="H3" s="55">
        <v>80226</v>
      </c>
      <c r="I3" s="2"/>
      <c r="J3" s="2"/>
      <c r="K3" s="2"/>
      <c r="L3" s="41" t="s">
        <v>72</v>
      </c>
    </row>
    <row r="4" spans="1:12">
      <c r="A4" s="2" t="s">
        <v>555</v>
      </c>
      <c r="B4" s="63" t="s">
        <v>556</v>
      </c>
      <c r="C4" s="62" t="s">
        <v>557</v>
      </c>
      <c r="D4" s="62"/>
      <c r="E4" s="2"/>
      <c r="F4" s="2"/>
      <c r="G4" s="2"/>
      <c r="H4" s="55"/>
      <c r="I4" s="2" t="s">
        <v>558</v>
      </c>
      <c r="J4" s="2" t="s">
        <v>559</v>
      </c>
      <c r="K4" s="2" t="s">
        <v>518</v>
      </c>
      <c r="L4" s="41" t="s">
        <v>560</v>
      </c>
    </row>
    <row r="5" spans="1:12">
      <c r="A5" s="2" t="s">
        <v>561</v>
      </c>
      <c r="B5" s="8" t="s">
        <v>562</v>
      </c>
      <c r="C5" s="62" t="s">
        <v>563</v>
      </c>
      <c r="D5" s="62"/>
      <c r="E5" s="2"/>
      <c r="F5" s="2"/>
      <c r="G5" s="2"/>
      <c r="H5" s="55"/>
      <c r="I5" s="2" t="s">
        <v>564</v>
      </c>
      <c r="J5" s="2" t="s">
        <v>565</v>
      </c>
      <c r="K5" s="2"/>
      <c r="L5" s="41" t="s">
        <v>566</v>
      </c>
    </row>
    <row r="6" spans="1:12">
      <c r="A6" s="2" t="s">
        <v>567</v>
      </c>
      <c r="B6" s="63" t="s">
        <v>568</v>
      </c>
      <c r="C6" s="62" t="s">
        <v>221</v>
      </c>
      <c r="D6" s="62"/>
      <c r="E6" s="2" t="s">
        <v>221</v>
      </c>
      <c r="F6" s="2"/>
      <c r="G6" s="2"/>
      <c r="H6" s="55"/>
      <c r="I6" s="2" t="s">
        <v>569</v>
      </c>
      <c r="J6" s="2" t="s">
        <v>570</v>
      </c>
      <c r="K6" s="2" t="s">
        <v>571</v>
      </c>
      <c r="L6" s="41" t="s">
        <v>572</v>
      </c>
    </row>
    <row r="7" spans="1:12">
      <c r="A7" s="2" t="s">
        <v>364</v>
      </c>
      <c r="B7" s="8" t="str">
        <f>HYPERLINK("https://www.raiderproject.org/","https://www.raiderproject.org/")</f>
        <v>https://www.raiderproject.org/</v>
      </c>
      <c r="C7" s="7"/>
      <c r="D7" s="7"/>
      <c r="E7" s="2"/>
      <c r="F7" s="2"/>
      <c r="G7" s="2"/>
      <c r="H7" s="55"/>
      <c r="I7" s="2"/>
      <c r="J7" s="2"/>
      <c r="K7" s="2" t="s">
        <v>365</v>
      </c>
      <c r="L7" s="41" t="s">
        <v>366</v>
      </c>
    </row>
    <row r="8" spans="1:12">
      <c r="A8" s="41"/>
      <c r="B8" s="41"/>
      <c r="C8" s="41"/>
      <c r="D8" s="41"/>
      <c r="E8" s="41"/>
      <c r="F8" s="41"/>
      <c r="G8" s="41"/>
      <c r="H8" s="55"/>
      <c r="I8" s="41"/>
      <c r="J8" s="41"/>
      <c r="K8" s="41"/>
      <c r="L8" s="41"/>
    </row>
    <row r="9" spans="1:12">
      <c r="A9" s="41"/>
      <c r="B9" s="41"/>
      <c r="C9" s="41"/>
      <c r="D9" s="41"/>
      <c r="E9" s="41"/>
      <c r="F9" s="41"/>
      <c r="G9" s="41"/>
      <c r="H9" s="55"/>
      <c r="I9" s="41"/>
      <c r="J9" s="41"/>
      <c r="K9" s="41"/>
      <c r="L9" s="41"/>
    </row>
  </sheetData>
  <hyperlinks>
    <hyperlink ref="B5"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2020-05-22T16:18:34Z</dcterms:created>
  <dcterms:modified xsi:type="dcterms:W3CDTF">2020-09-18T17:42:20Z</dcterms:modified>
  <cp:category/>
  <cp:contentStatus/>
</cp:coreProperties>
</file>